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0830"/>
  </bookViews>
  <sheets>
    <sheet name="ком." sheetId="1" r:id="rId1"/>
    <sheet name="девочки" sheetId="2" r:id="rId2"/>
    <sheet name="мальчики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xlnm.Print_Area" localSheetId="1">девочки!$A$1:$V$30</definedName>
    <definedName name="_xlnm.Print_Area" localSheetId="0">ком.!$A$1:$AA$60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47" i="1" l="1"/>
  <c r="Z41" i="1"/>
  <c r="V46" i="1" l="1"/>
  <c r="V45" i="1"/>
  <c r="V43" i="1"/>
  <c r="P34" i="1"/>
  <c r="P33" i="1"/>
  <c r="P32" i="1"/>
  <c r="P31" i="1"/>
  <c r="P30" i="1"/>
  <c r="P29" i="1"/>
  <c r="Y29" i="1" s="1"/>
  <c r="N20" i="2" l="1"/>
  <c r="N19" i="2"/>
  <c r="U18" i="2"/>
  <c r="U17" i="2"/>
  <c r="U16" i="2"/>
  <c r="R35" i="3" l="1"/>
  <c r="R34" i="3"/>
  <c r="R32" i="3"/>
  <c r="N24" i="3" l="1"/>
  <c r="N23" i="3"/>
  <c r="N22" i="3"/>
  <c r="N21" i="3"/>
  <c r="U21" i="3" l="1"/>
  <c r="U24" i="3"/>
  <c r="U16" i="3"/>
  <c r="U23" i="3"/>
  <c r="U20" i="3"/>
  <c r="U17" i="3"/>
  <c r="U19" i="3"/>
  <c r="U15" i="3"/>
  <c r="U18" i="3"/>
  <c r="U12" i="3"/>
  <c r="U22" i="3"/>
  <c r="U11" i="3"/>
  <c r="U13" i="3"/>
  <c r="U14" i="3"/>
  <c r="U13" i="2"/>
  <c r="U14" i="2"/>
  <c r="V14" i="2" s="1"/>
  <c r="U11" i="2"/>
  <c r="U12" i="2"/>
  <c r="U15" i="2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30" i="1"/>
  <c r="Y31" i="1"/>
  <c r="Y32" i="1"/>
  <c r="Y33" i="1"/>
  <c r="Y34" i="1"/>
  <c r="Y35" i="1"/>
  <c r="Y36" i="1"/>
  <c r="Y37" i="1"/>
  <c r="Y38" i="1"/>
  <c r="Y11" i="1"/>
  <c r="V15" i="3" l="1"/>
  <c r="V23" i="3"/>
  <c r="V15" i="2"/>
  <c r="V13" i="2"/>
  <c r="V22" i="3"/>
  <c r="V19" i="3"/>
  <c r="V16" i="3"/>
  <c r="V12" i="2"/>
  <c r="V14" i="3"/>
  <c r="V12" i="3"/>
  <c r="V17" i="3"/>
  <c r="V24" i="3"/>
  <c r="V28" i="3"/>
  <c r="V25" i="3"/>
  <c r="V29" i="3"/>
  <c r="V33" i="3"/>
  <c r="V37" i="3"/>
  <c r="V11" i="3"/>
  <c r="V26" i="3"/>
  <c r="V30" i="3"/>
  <c r="V34" i="3"/>
  <c r="V38" i="3"/>
  <c r="V36" i="3"/>
  <c r="V27" i="3"/>
  <c r="V31" i="3"/>
  <c r="V35" i="3"/>
  <c r="V39" i="3"/>
  <c r="V32" i="3"/>
  <c r="V22" i="2"/>
  <c r="V11" i="2"/>
  <c r="V19" i="2"/>
  <c r="V23" i="2"/>
  <c r="V21" i="2"/>
  <c r="V20" i="2"/>
  <c r="V16" i="2"/>
  <c r="V17" i="2"/>
  <c r="V18" i="2"/>
  <c r="V13" i="3"/>
  <c r="V18" i="3"/>
  <c r="V20" i="3"/>
  <c r="V21" i="3"/>
  <c r="Z29" i="1"/>
  <c r="Z23" i="1"/>
  <c r="Z17" i="1"/>
  <c r="Z11" i="1"/>
  <c r="Z35" i="1"/>
</calcChain>
</file>

<file path=xl/sharedStrings.xml><?xml version="1.0" encoding="utf-8"?>
<sst xmlns="http://schemas.openxmlformats.org/spreadsheetml/2006/main" count="613" uniqueCount="167">
  <si>
    <t xml:space="preserve"> УИН участника</t>
  </si>
  <si>
    <t>пол</t>
  </si>
  <si>
    <t>место учебы (работы) 
(при наличии)</t>
  </si>
  <si>
    <t>ступень ГТО</t>
  </si>
  <si>
    <t>женский</t>
  </si>
  <si>
    <t>мужской</t>
  </si>
  <si>
    <t>Подтягивание</t>
  </si>
  <si>
    <t>Сумма</t>
  </si>
  <si>
    <t>№ п/п</t>
  </si>
  <si>
    <t>Ф.И.О. спортсмена</t>
  </si>
  <si>
    <t>результат</t>
  </si>
  <si>
    <t>очки</t>
  </si>
  <si>
    <t>Поднимание туловища из положения лежа на спине</t>
  </si>
  <si>
    <t>Сгибание-разгибание рук</t>
  </si>
  <si>
    <t>Прыжки в длину с места</t>
  </si>
  <si>
    <t>Гибкость</t>
  </si>
  <si>
    <t>Плавание 50 м</t>
  </si>
  <si>
    <t>Командный зачёт</t>
  </si>
  <si>
    <t>Занятое место</t>
  </si>
  <si>
    <t>ЦЕНТР ТЕСТИРОВАНИЯ ВСЕРОССИЙСКОГО ФИЗКУЛЬТУРНО-СПОРТИВНОГО КОМПЛЕКСА "ГОТОВ К ТРУДУ И ОБОРОНЕ" (ГТО)</t>
  </si>
  <si>
    <t>Протокол выполнения государственных требований</t>
  </si>
  <si>
    <t>к физической подготовленности граждан Российской Федерации № ______</t>
  </si>
  <si>
    <t>Главный судья</t>
  </si>
  <si>
    <t>Главный секретарь</t>
  </si>
  <si>
    <t>Плавание 25м</t>
  </si>
  <si>
    <t>Лыжи 1км</t>
  </si>
  <si>
    <t>Муниципальное бюджетное образоаательное учреждение "Средняя образовательная школа №1 г. Пыть-Ях</t>
  </si>
  <si>
    <t>Муниципальное бюджетное образоаательное учреждение "Средняя образовательная школа №6 г. Пыть-Ях</t>
  </si>
  <si>
    <t>Муниципальное бюджетное образоаательное учреждение "Средняя образовательная школа №4 г. Пыть-Ях</t>
  </si>
  <si>
    <t>Муниципальное бюджетное образоаательное учреждение "Средняя образовательная школа №5 г. Пыть-Ях</t>
  </si>
  <si>
    <t>II (9-10 лет)</t>
  </si>
  <si>
    <t>Хамзин Роман Маратович</t>
  </si>
  <si>
    <t>Малюгин Виктор Денисович</t>
  </si>
  <si>
    <t>Вышников Владислав Янович</t>
  </si>
  <si>
    <t>Хизриев Башир Арсенович</t>
  </si>
  <si>
    <t>Попова Анна Алексеевна</t>
  </si>
  <si>
    <t>Петерсон Диана Владимировна</t>
  </si>
  <si>
    <t>16-86-0017654</t>
  </si>
  <si>
    <t>16-86-0016198</t>
  </si>
  <si>
    <t>16-86-0017506</t>
  </si>
  <si>
    <t>16-86-0017786</t>
  </si>
  <si>
    <t>16-86-0018090</t>
  </si>
  <si>
    <t>16-86-0015313</t>
  </si>
  <si>
    <t>Васильев Никита Олегович</t>
  </si>
  <si>
    <t>Кислянский Кирилл Игоревич</t>
  </si>
  <si>
    <t>Хайдаров Римир Игоревич</t>
  </si>
  <si>
    <t>Конюкова Елена Эдиевна</t>
  </si>
  <si>
    <t>Клюшина Екатерина Сергеевна</t>
  </si>
  <si>
    <t>Еремина Арина Андреевна</t>
  </si>
  <si>
    <t>16-86-0016835</t>
  </si>
  <si>
    <t>16-86-0016405</t>
  </si>
  <si>
    <t>16-86-0016891</t>
  </si>
  <si>
    <t>16-86-0016277</t>
  </si>
  <si>
    <t>16-86-0001613</t>
  </si>
  <si>
    <t>16-86-0016691</t>
  </si>
  <si>
    <t>Муниципальнлое бюджетное образовательное учреждение "Средняя образовательная школа №10" г.Нефтеюганск</t>
  </si>
  <si>
    <t>Муниципальнлое бюджетное образовательное учреждение "Школа развития№24" г.Нефтеюганск</t>
  </si>
  <si>
    <t>Затик Никита Игоревич</t>
  </si>
  <si>
    <t>Говоров Иван Александрович</t>
  </si>
  <si>
    <t>Усманов Ильмир Ильнарович</t>
  </si>
  <si>
    <t>Мулюкина Любовь Сергеевна</t>
  </si>
  <si>
    <t>Закирова Арина Салаватовна</t>
  </si>
  <si>
    <t>Ливашова Дарья Александровна</t>
  </si>
  <si>
    <t>16-86-0019555</t>
  </si>
  <si>
    <t>15-86-0009463</t>
  </si>
  <si>
    <t>16-86-0019820</t>
  </si>
  <si>
    <t>16-86-0019818</t>
  </si>
  <si>
    <t>16-86-0019822</t>
  </si>
  <si>
    <t>16-86-0021289</t>
  </si>
  <si>
    <t>Муниципальнлое бюджетное образовательное учреждение "Средняя образовательная школа №1"пгт. Пойковский</t>
  </si>
  <si>
    <t>Муниципальнлое бюджетное образовательное учреждение "Средняя образовательная школа №4"пгт. Пойковский</t>
  </si>
  <si>
    <t>Тагиров Саид Низамиевич</t>
  </si>
  <si>
    <t>Урываев Семен Леонидович</t>
  </si>
  <si>
    <t>Ивунин Егор Алексеевич</t>
  </si>
  <si>
    <t>Берегой Сергей Юрьевич</t>
  </si>
  <si>
    <t>Гофман Екатерина Максимовна</t>
  </si>
  <si>
    <t>Сиваёва Дарья Романовна</t>
  </si>
  <si>
    <t>16-86-0019466</t>
  </si>
  <si>
    <t>15-86-0015970</t>
  </si>
  <si>
    <t>15-86-0019632</t>
  </si>
  <si>
    <t>15-86-0027047</t>
  </si>
  <si>
    <t>15-86-0020906</t>
  </si>
  <si>
    <t>16-86-0015245</t>
  </si>
  <si>
    <t>Асанханов Мирзе Хурметович</t>
  </si>
  <si>
    <t>Антипов Дмитрий Денисович</t>
  </si>
  <si>
    <t>Шахвалиев Ислам Юсофович</t>
  </si>
  <si>
    <t>Согандыков Эльхан Тимурович</t>
  </si>
  <si>
    <t>Ахмедов Иса Нуратинович</t>
  </si>
  <si>
    <t>Ильина Дарья Денисовна</t>
  </si>
  <si>
    <t>16-86-0020942</t>
  </si>
  <si>
    <t>16-86-0020954</t>
  </si>
  <si>
    <t>16-86-0021036</t>
  </si>
  <si>
    <t>16-86-0020980</t>
  </si>
  <si>
    <t>16-86-0021090</t>
  </si>
  <si>
    <t>16-86-0012230</t>
  </si>
  <si>
    <t>Ковалев Александр Александрович</t>
  </si>
  <si>
    <t>Маковецкий Даниэль Альфредович</t>
  </si>
  <si>
    <t>Борисов Владимир Витальевич</t>
  </si>
  <si>
    <t>Потапов Павел Игоревич</t>
  </si>
  <si>
    <t>Змановский Алексей Леонидович</t>
  </si>
  <si>
    <t>Штрак Дмитрий Алексеевич</t>
  </si>
  <si>
    <t>Клинкман Дмитрий Игоревич</t>
  </si>
  <si>
    <t>15-86-0019246</t>
  </si>
  <si>
    <t>15-86-0019225</t>
  </si>
  <si>
    <t>15-86-0010587</t>
  </si>
  <si>
    <t>15-86-0019206</t>
  </si>
  <si>
    <t>15-86-0019151</t>
  </si>
  <si>
    <t>Муниципальнлое бюджетное образовательное учреждение " Средняя образовательная школа углубленным изучением отдельных предметов№3" г. Ханты-Мансийск</t>
  </si>
  <si>
    <t>Муниципальное бюджетное образоаательное учреждение "Средняя образовательная школа №6"г. Ханты-Мансийск</t>
  </si>
  <si>
    <t>Дадаев Адлан Вахаевич</t>
  </si>
  <si>
    <t>Третьяков Максим Александрович</t>
  </si>
  <si>
    <t>Сотников Иван Павлович</t>
  </si>
  <si>
    <t>Захарова Диана Николаевна</t>
  </si>
  <si>
    <t>Турак Елизавета Игоревна</t>
  </si>
  <si>
    <t>16-86-0021747</t>
  </si>
  <si>
    <t>16-86-0021813</t>
  </si>
  <si>
    <t>15-86-0027168</t>
  </si>
  <si>
    <t>16-86-0020812</t>
  </si>
  <si>
    <t>16-86-0021755</t>
  </si>
  <si>
    <t>15-86-0000860</t>
  </si>
  <si>
    <t>Муниципальное бюджетное образоаательное учреждение "Начальная общеобразовательная школа п.Горноправдинск"</t>
  </si>
  <si>
    <t>Муниципальное казенное общеобразоаательное учреждение  " Средняя общеобразовательная школа имени А.С. Макшанцева п. Кедровый"</t>
  </si>
  <si>
    <t>Муниципальное казенное общеобразоаательное учреждение Ханты-Мансийского района  "Основная  общеобразовательная школа имени братьев Петровых с. Реполово"</t>
  </si>
  <si>
    <t>0.31</t>
  </si>
  <si>
    <t>0.28</t>
  </si>
  <si>
    <t>0.23</t>
  </si>
  <si>
    <t>0.32</t>
  </si>
  <si>
    <t>0.33</t>
  </si>
  <si>
    <t>0.25</t>
  </si>
  <si>
    <t>0.16</t>
  </si>
  <si>
    <t>0.17</t>
  </si>
  <si>
    <t>0.19</t>
  </si>
  <si>
    <t>0.18</t>
  </si>
  <si>
    <t>0.30</t>
  </si>
  <si>
    <t>0.20</t>
  </si>
  <si>
    <t>0.29</t>
  </si>
  <si>
    <t>1.32</t>
  </si>
  <si>
    <t>0.44</t>
  </si>
  <si>
    <t>0.53</t>
  </si>
  <si>
    <t>0.54</t>
  </si>
  <si>
    <t>0.26</t>
  </si>
  <si>
    <t>0.27</t>
  </si>
  <si>
    <t>0.22</t>
  </si>
  <si>
    <t>0.15</t>
  </si>
  <si>
    <t>0.24</t>
  </si>
  <si>
    <t>Т.В. Самойличенко</t>
  </si>
  <si>
    <t>Е.А. Мошкина</t>
  </si>
  <si>
    <t>г. Нефтеюганск</t>
  </si>
  <si>
    <t>Сгибание и разгибание рук</t>
  </si>
  <si>
    <t>Лыжи 1 км</t>
  </si>
  <si>
    <t>25-26 марта 2016 г.</t>
  </si>
  <si>
    <t>25-26 марта 2016г.</t>
  </si>
  <si>
    <t>7.00</t>
  </si>
  <si>
    <t>Муниципальное бюджетное образовательное учреждение "Средняя образовательная школа №24"г. Сургут</t>
  </si>
  <si>
    <t>Муниципальное бюджетное образовательное учреждение "Средняя образовательная школа №10" г.Нефтеюганск</t>
  </si>
  <si>
    <t>Муниципальное бюджетное образовательное учреждение "Школа развития№24" г.Нефтеюганск</t>
  </si>
  <si>
    <t>Муниципальлое бюджетное образовательное учреждение "Средняя образовательная школа №10" г.Нефтеюганск</t>
  </si>
  <si>
    <t>Муниципальное бюджетное образовательное учреждение "Средняя образовательная школа №6" г.Нефтеюганск</t>
  </si>
  <si>
    <t>Муниципальное бюджетное образовательное учреждение "Средняя образовательная школа №1"пгт. Пойковский</t>
  </si>
  <si>
    <t>Муниципальное бюджетное образовательное учреждение "Средняя образовательная школа №4"пгт. Пойковский</t>
  </si>
  <si>
    <t>Муниципальное бюджетное образовательное учреждение "Средняя образовательная школа №31"г. Сургут</t>
  </si>
  <si>
    <t>Муниципальное бюджетное образовательное учреждение "Средняя образовательная школа №12" с УИОПг. Сургут</t>
  </si>
  <si>
    <t>Муниципальное бюджетное образовательное учреждение " Федоровская средняя образовательная школа №1" Сургутский район</t>
  </si>
  <si>
    <t>Муниципальное бюджетное образовательное учреждение " Федоровская средняя образовательная школа №2" Сургутский район</t>
  </si>
  <si>
    <t>Муниципальное бюджетное образовательное учреждение " Ульт-Ягунская средняя образовательная  школа" Сургутский район</t>
  </si>
  <si>
    <t>Муниципальное бюджетное образовательное учреждение " Средняя образовательная школа углубленным изучением отдельных предметов№3" г. Ханты-Мансийск</t>
  </si>
  <si>
    <t>Муниципальное бюджетное образовательное учреждение " Гимназия №1" г. Ханты-Мансийск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</si>
</sst>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Border="1"/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Border="1"/>
    <xf numFmtId="0" fontId="6" fillId="0" borderId="2" xfId="0" applyFont="1" applyBorder="1"/>
    <xf numFmtId="1" fontId="8" fillId="2" borderId="8" xfId="0" applyNumberFormat="1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1" fontId="8" fillId="2" borderId="9" xfId="0" applyNumberFormat="1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 wrapText="1"/>
    </xf>
    <xf numFmtId="1" fontId="8" fillId="2" borderId="14" xfId="0" applyNumberFormat="1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70;&#1075;&#1088;&#1099;\Desktop\&#1090;&#1072;&#1073;&#1083;&#1080;&#1094;&#1099;%20&#1076;&#1083;&#1103;%20&#1079;&#1080;&#1084;&#1085;&#1077;&#1075;&#1086;%20%20&#1092;&#1077;&#1089;&#1090;&#1080;&#1074;&#1072;&#1083;&#1103;&#1043;&#1058;&#1054;\&#1047;&#1080;&#1084;&#1085;&#1080;&#1081;%20&#1092;&#1077;&#1089;&#1090;&#1080;&#1074;&#1072;&#1083;&#1100;%20&#1043;&#1058;&#1054;%202015-2016\&#1043;&#1058;&#1054;%209-10%20&#1083;&#1077;&#1090;\9-10%20&#1083;&#1077;&#1090;%20&#1043;&#1058;&#1054;%20&#1057;&#1091;&#1088;&#1075;&#1091;&#109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70;&#1075;&#1088;&#1099;\Desktop\&#1090;&#1072;&#1073;&#1083;&#1080;&#1094;&#1099;%20&#1076;&#1083;&#1103;%20&#1079;&#1080;&#1084;&#1085;&#1077;&#1075;&#1086;%20%20&#1092;&#1077;&#1089;&#1090;&#1080;&#1074;&#1072;&#1083;&#1103;&#1043;&#1058;&#1054;\&#1047;&#1080;&#1084;&#1085;&#1080;&#1081;%20&#1092;&#1077;&#1089;&#1090;&#1080;&#1074;&#1072;&#1083;&#1100;%20&#1043;&#1058;&#1054;%202015-2016\&#1043;&#1058;&#1054;%209-10%20&#1083;&#1077;&#1090;\9-10%20&#1083;&#1077;&#1090;%20&#1043;&#1058;&#1054;%20&#1061;&#1072;&#1085;&#1090;&#1099;-&#1052;&#1072;&#1085;&#1089;&#1080;&#1081;&#1089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6;&#1072;&#1081;&#1086;&#1085;%205%20&#1089;&#1090;&#1091;&#1087;&#1077;&#1085;&#1100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1;&#1072;&#1085;&#1075;&#1077;&#1087;&#1072;&#1089;%205%20&#1089;&#1090;&#1091;&#1087;&#1077;&#1085;&#1100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43;&#1058;&#1054;%20&#1056;&#1045;&#1075;&#1080;&#1086;&#1085;&#1072;&#1083;&#1082;&#1072;\&#1050;&#1086;&#1075;&#1072;&#1083;&#1099;&#1084;\&#1050;&#1086;&#1075;&#1072;&#1083;&#1099;&#1084;%205%20&#1089;&#1090;&#1091;&#1087;&#1077;&#1085;&#1100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43;&#1058;&#1054;%20&#1056;&#1045;&#1075;&#1080;&#1086;&#1085;&#1072;&#1083;&#1082;&#1072;\&#1056;&#1072;&#1076;&#1091;&#1078;&#1085;&#1099;&#1081;\&#1056;&#1072;&#1076;&#1091;&#1078;&#1085;&#1099;&#1081;%205%20&#1089;&#1090;&#1091;&#1087;&#1077;&#1085;&#1100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43;&#1058;&#1054;%20&#1056;&#1045;&#1075;&#1080;&#1086;&#1085;&#1072;&#1083;&#1082;&#1072;\&#1042;&#1072;&#1088;&#1090;&#1072;&#1074;&#1089;&#1082;\&#1042;&#1072;&#1088;&#1090;&#1086;&#1074;&#1089;&#1082;%205%20&#1089;&#1090;&#1091;&#1087;&#1077;&#1085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ктикум"/>
      <sheetName val="Инструкция"/>
      <sheetName val="9-10 лет"/>
      <sheetName val="Таблицы М"/>
      <sheetName val="Таблицы Д"/>
      <sheetName val="3 класс (2)"/>
      <sheetName val="Лист1"/>
      <sheetName val="Лист2"/>
    </sheetNames>
    <sheetDataSet>
      <sheetData sheetId="0"/>
      <sheetData sheetId="1"/>
      <sheetData sheetId="2"/>
      <sheetData sheetId="3">
        <row r="3">
          <cell r="I3">
            <v>-8</v>
          </cell>
          <cell r="J3">
            <v>0</v>
          </cell>
        </row>
        <row r="4">
          <cell r="I4">
            <v>-7</v>
          </cell>
          <cell r="J4">
            <v>1</v>
          </cell>
        </row>
        <row r="5">
          <cell r="I5">
            <v>-6</v>
          </cell>
          <cell r="J5">
            <v>5</v>
          </cell>
        </row>
        <row r="6">
          <cell r="I6">
            <v>-5</v>
          </cell>
          <cell r="J6">
            <v>9</v>
          </cell>
        </row>
        <row r="7">
          <cell r="I7">
            <v>-4</v>
          </cell>
          <cell r="J7">
            <v>13</v>
          </cell>
        </row>
        <row r="8">
          <cell r="I8">
            <v>-3</v>
          </cell>
          <cell r="J8">
            <v>16</v>
          </cell>
        </row>
        <row r="9">
          <cell r="I9">
            <v>-2</v>
          </cell>
          <cell r="J9">
            <v>19</v>
          </cell>
        </row>
        <row r="10">
          <cell r="I10">
            <v>-1</v>
          </cell>
          <cell r="J10">
            <v>22</v>
          </cell>
        </row>
        <row r="11">
          <cell r="I11">
            <v>0</v>
          </cell>
          <cell r="J11">
            <v>25</v>
          </cell>
        </row>
        <row r="12">
          <cell r="I12">
            <v>1</v>
          </cell>
          <cell r="J12">
            <v>28</v>
          </cell>
        </row>
        <row r="13">
          <cell r="I13">
            <v>2</v>
          </cell>
          <cell r="J13">
            <v>31</v>
          </cell>
        </row>
        <row r="14">
          <cell r="I14">
            <v>3</v>
          </cell>
          <cell r="J14">
            <v>34</v>
          </cell>
        </row>
        <row r="15">
          <cell r="I15">
            <v>4</v>
          </cell>
          <cell r="J15">
            <v>37</v>
          </cell>
        </row>
        <row r="16">
          <cell r="I16">
            <v>5</v>
          </cell>
          <cell r="J16">
            <v>40</v>
          </cell>
        </row>
        <row r="17">
          <cell r="I17">
            <v>6</v>
          </cell>
          <cell r="J17">
            <v>43</v>
          </cell>
        </row>
        <row r="18">
          <cell r="I18">
            <v>7</v>
          </cell>
          <cell r="J18">
            <v>46</v>
          </cell>
        </row>
        <row r="19">
          <cell r="I19">
            <v>8</v>
          </cell>
          <cell r="J19">
            <v>49</v>
          </cell>
        </row>
        <row r="20">
          <cell r="I20">
            <v>9</v>
          </cell>
          <cell r="J20">
            <v>52</v>
          </cell>
        </row>
        <row r="21">
          <cell r="I21">
            <v>10</v>
          </cell>
          <cell r="J21">
            <v>55</v>
          </cell>
        </row>
        <row r="22">
          <cell r="I22">
            <v>11</v>
          </cell>
          <cell r="J22">
            <v>58</v>
          </cell>
        </row>
        <row r="23">
          <cell r="I23">
            <v>12</v>
          </cell>
          <cell r="J23">
            <v>61</v>
          </cell>
        </row>
        <row r="24">
          <cell r="I24">
            <v>13</v>
          </cell>
          <cell r="J24">
            <v>64</v>
          </cell>
        </row>
        <row r="25">
          <cell r="I25">
            <v>14</v>
          </cell>
          <cell r="J25">
            <v>67</v>
          </cell>
        </row>
        <row r="26">
          <cell r="I26">
            <v>15</v>
          </cell>
          <cell r="J26">
            <v>70</v>
          </cell>
        </row>
        <row r="27">
          <cell r="I27">
            <v>16</v>
          </cell>
          <cell r="J27">
            <v>73</v>
          </cell>
        </row>
        <row r="28">
          <cell r="I28">
            <v>17</v>
          </cell>
          <cell r="J28">
            <v>76</v>
          </cell>
        </row>
        <row r="29">
          <cell r="I29">
            <v>18</v>
          </cell>
          <cell r="J29">
            <v>79</v>
          </cell>
        </row>
        <row r="30">
          <cell r="I30">
            <v>19</v>
          </cell>
          <cell r="J30">
            <v>82</v>
          </cell>
        </row>
        <row r="31">
          <cell r="I31">
            <v>20</v>
          </cell>
          <cell r="J31">
            <v>85</v>
          </cell>
        </row>
        <row r="32">
          <cell r="I32">
            <v>21</v>
          </cell>
          <cell r="J32">
            <v>88</v>
          </cell>
        </row>
        <row r="33">
          <cell r="I33">
            <v>22</v>
          </cell>
          <cell r="J33">
            <v>91</v>
          </cell>
        </row>
        <row r="34">
          <cell r="I34">
            <v>23</v>
          </cell>
          <cell r="J34">
            <v>94</v>
          </cell>
        </row>
        <row r="35">
          <cell r="I35">
            <v>24</v>
          </cell>
          <cell r="J35">
            <v>99</v>
          </cell>
        </row>
        <row r="36">
          <cell r="I36">
            <v>25</v>
          </cell>
          <cell r="J36">
            <v>100</v>
          </cell>
        </row>
      </sheetData>
      <sheetData sheetId="4">
        <row r="3">
          <cell r="I3">
            <v>-6</v>
          </cell>
          <cell r="J3">
            <v>0</v>
          </cell>
        </row>
        <row r="4">
          <cell r="I4">
            <v>-5</v>
          </cell>
          <cell r="J4">
            <v>1</v>
          </cell>
        </row>
        <row r="5">
          <cell r="I5">
            <v>-4</v>
          </cell>
          <cell r="J5">
            <v>4</v>
          </cell>
        </row>
        <row r="6">
          <cell r="I6">
            <v>-3</v>
          </cell>
          <cell r="J6">
            <v>7</v>
          </cell>
        </row>
        <row r="7">
          <cell r="I7">
            <v>-2</v>
          </cell>
          <cell r="J7">
            <v>10</v>
          </cell>
        </row>
        <row r="8">
          <cell r="I8">
            <v>-1</v>
          </cell>
          <cell r="J8">
            <v>13</v>
          </cell>
        </row>
        <row r="9">
          <cell r="I9">
            <v>0</v>
          </cell>
          <cell r="J9">
            <v>16</v>
          </cell>
        </row>
        <row r="10">
          <cell r="I10">
            <v>1</v>
          </cell>
          <cell r="J10">
            <v>19</v>
          </cell>
        </row>
        <row r="11">
          <cell r="I11">
            <v>2</v>
          </cell>
          <cell r="J11">
            <v>22</v>
          </cell>
        </row>
        <row r="12">
          <cell r="I12">
            <v>3</v>
          </cell>
          <cell r="J12">
            <v>25</v>
          </cell>
        </row>
        <row r="13">
          <cell r="I13">
            <v>4</v>
          </cell>
          <cell r="J13">
            <v>28</v>
          </cell>
        </row>
        <row r="14">
          <cell r="I14">
            <v>5</v>
          </cell>
          <cell r="J14">
            <v>31</v>
          </cell>
        </row>
        <row r="15">
          <cell r="I15">
            <v>6</v>
          </cell>
          <cell r="J15">
            <v>34</v>
          </cell>
        </row>
        <row r="16">
          <cell r="I16">
            <v>7</v>
          </cell>
          <cell r="J16">
            <v>37</v>
          </cell>
        </row>
        <row r="17">
          <cell r="I17">
            <v>8</v>
          </cell>
          <cell r="J17">
            <v>40</v>
          </cell>
        </row>
        <row r="18">
          <cell r="I18">
            <v>9</v>
          </cell>
          <cell r="J18">
            <v>43</v>
          </cell>
        </row>
        <row r="19">
          <cell r="I19">
            <v>10</v>
          </cell>
          <cell r="J19">
            <v>46</v>
          </cell>
        </row>
        <row r="20">
          <cell r="I20">
            <v>11</v>
          </cell>
          <cell r="J20">
            <v>49</v>
          </cell>
        </row>
        <row r="21">
          <cell r="I21">
            <v>12</v>
          </cell>
          <cell r="J21">
            <v>52</v>
          </cell>
        </row>
        <row r="22">
          <cell r="I22">
            <v>13</v>
          </cell>
          <cell r="J22">
            <v>55</v>
          </cell>
        </row>
        <row r="23">
          <cell r="I23">
            <v>14</v>
          </cell>
          <cell r="J23">
            <v>58</v>
          </cell>
        </row>
        <row r="24">
          <cell r="I24">
            <v>15</v>
          </cell>
          <cell r="J24">
            <v>61</v>
          </cell>
        </row>
        <row r="25">
          <cell r="I25">
            <v>16</v>
          </cell>
          <cell r="J25">
            <v>64</v>
          </cell>
        </row>
        <row r="26">
          <cell r="I26">
            <v>17</v>
          </cell>
          <cell r="J26">
            <v>67</v>
          </cell>
        </row>
        <row r="27">
          <cell r="I27">
            <v>18</v>
          </cell>
          <cell r="J27">
            <v>70</v>
          </cell>
        </row>
        <row r="28">
          <cell r="I28">
            <v>19</v>
          </cell>
          <cell r="J28">
            <v>73</v>
          </cell>
        </row>
        <row r="29">
          <cell r="I29">
            <v>20</v>
          </cell>
          <cell r="J29">
            <v>76</v>
          </cell>
        </row>
        <row r="30">
          <cell r="I30">
            <v>21</v>
          </cell>
          <cell r="J30">
            <v>79</v>
          </cell>
        </row>
        <row r="31">
          <cell r="I31">
            <v>22</v>
          </cell>
          <cell r="J31">
            <v>82</v>
          </cell>
        </row>
        <row r="32">
          <cell r="I32">
            <v>23</v>
          </cell>
          <cell r="J32">
            <v>85</v>
          </cell>
        </row>
        <row r="33">
          <cell r="I33">
            <v>24</v>
          </cell>
          <cell r="J33">
            <v>88</v>
          </cell>
        </row>
        <row r="34">
          <cell r="I34">
            <v>25</v>
          </cell>
          <cell r="J34">
            <v>91</v>
          </cell>
        </row>
        <row r="35">
          <cell r="I35">
            <v>26</v>
          </cell>
          <cell r="J35">
            <v>94</v>
          </cell>
        </row>
        <row r="36">
          <cell r="I36">
            <v>27</v>
          </cell>
          <cell r="J36">
            <v>97</v>
          </cell>
        </row>
        <row r="37">
          <cell r="I37">
            <v>28</v>
          </cell>
          <cell r="J37">
            <v>100</v>
          </cell>
        </row>
      </sheetData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ктикум"/>
      <sheetName val="Инструкция"/>
      <sheetName val="9-10 лет"/>
      <sheetName val="Таблицы М"/>
      <sheetName val="Таблицы Д"/>
      <sheetName val="3 класс (2)"/>
      <sheetName val="Лист1"/>
      <sheetName val="Лист2"/>
    </sheetNames>
    <sheetDataSet>
      <sheetData sheetId="0"/>
      <sheetData sheetId="1"/>
      <sheetData sheetId="2"/>
      <sheetData sheetId="3">
        <row r="3">
          <cell r="O3">
            <v>3.3</v>
          </cell>
          <cell r="P3">
            <v>100</v>
          </cell>
        </row>
        <row r="4">
          <cell r="O4">
            <v>3.31</v>
          </cell>
          <cell r="P4">
            <v>99</v>
          </cell>
        </row>
        <row r="5">
          <cell r="O5">
            <v>3.32</v>
          </cell>
          <cell r="P5">
            <v>99</v>
          </cell>
        </row>
        <row r="6">
          <cell r="O6">
            <v>3.33</v>
          </cell>
          <cell r="P6">
            <v>99</v>
          </cell>
        </row>
        <row r="7">
          <cell r="O7">
            <v>3.34</v>
          </cell>
          <cell r="P7">
            <v>98</v>
          </cell>
        </row>
        <row r="8">
          <cell r="O8">
            <v>3.35</v>
          </cell>
          <cell r="P8">
            <v>98</v>
          </cell>
        </row>
        <row r="9">
          <cell r="O9">
            <v>3.36</v>
          </cell>
          <cell r="P9">
            <v>98</v>
          </cell>
        </row>
        <row r="10">
          <cell r="O10">
            <v>3.37</v>
          </cell>
          <cell r="P10">
            <v>97</v>
          </cell>
        </row>
        <row r="11">
          <cell r="O11">
            <v>3.38</v>
          </cell>
          <cell r="P11">
            <v>97</v>
          </cell>
        </row>
        <row r="12">
          <cell r="O12">
            <v>3.39</v>
          </cell>
          <cell r="P12">
            <v>97</v>
          </cell>
        </row>
        <row r="13">
          <cell r="O13">
            <v>3.4</v>
          </cell>
          <cell r="P13">
            <v>96</v>
          </cell>
        </row>
        <row r="14">
          <cell r="O14">
            <v>3.41</v>
          </cell>
          <cell r="P14">
            <v>96</v>
          </cell>
        </row>
        <row r="15">
          <cell r="O15">
            <v>3.42</v>
          </cell>
          <cell r="P15">
            <v>96</v>
          </cell>
        </row>
        <row r="16">
          <cell r="O16">
            <v>3.43</v>
          </cell>
          <cell r="P16">
            <v>95</v>
          </cell>
        </row>
        <row r="17">
          <cell r="O17">
            <v>3.44</v>
          </cell>
          <cell r="P17">
            <v>95</v>
          </cell>
        </row>
        <row r="18">
          <cell r="O18">
            <v>3.45</v>
          </cell>
          <cell r="P18">
            <v>95</v>
          </cell>
        </row>
        <row r="19">
          <cell r="O19">
            <v>3.46</v>
          </cell>
          <cell r="P19">
            <v>94</v>
          </cell>
        </row>
        <row r="20">
          <cell r="O20">
            <v>3.47</v>
          </cell>
          <cell r="P20">
            <v>94</v>
          </cell>
        </row>
        <row r="21">
          <cell r="O21">
            <v>3.48</v>
          </cell>
          <cell r="P21">
            <v>94</v>
          </cell>
        </row>
        <row r="22">
          <cell r="O22">
            <v>3.49</v>
          </cell>
          <cell r="P22">
            <v>93</v>
          </cell>
        </row>
        <row r="23">
          <cell r="O23">
            <v>3.5</v>
          </cell>
          <cell r="P23">
            <v>93</v>
          </cell>
        </row>
        <row r="24">
          <cell r="O24">
            <v>3.51</v>
          </cell>
          <cell r="P24">
            <v>93</v>
          </cell>
        </row>
        <row r="25">
          <cell r="O25">
            <v>3.52</v>
          </cell>
          <cell r="P25">
            <v>92</v>
          </cell>
        </row>
        <row r="26">
          <cell r="O26">
            <v>3.53</v>
          </cell>
          <cell r="P26">
            <v>92</v>
          </cell>
        </row>
        <row r="27">
          <cell r="O27">
            <v>3.5400000000000098</v>
          </cell>
          <cell r="P27">
            <v>92</v>
          </cell>
        </row>
        <row r="28">
          <cell r="O28">
            <v>3.55000000000001</v>
          </cell>
          <cell r="P28">
            <v>91</v>
          </cell>
        </row>
        <row r="29">
          <cell r="O29">
            <v>3.5600000000000098</v>
          </cell>
          <cell r="P29">
            <v>91</v>
          </cell>
        </row>
        <row r="30">
          <cell r="O30">
            <v>3.5700000000000101</v>
          </cell>
          <cell r="P30">
            <v>91</v>
          </cell>
        </row>
        <row r="31">
          <cell r="O31">
            <v>3.5800000000000098</v>
          </cell>
          <cell r="P31">
            <v>90</v>
          </cell>
        </row>
        <row r="32">
          <cell r="O32">
            <v>3.5900000000000101</v>
          </cell>
          <cell r="P32">
            <v>90</v>
          </cell>
        </row>
        <row r="33">
          <cell r="O33">
            <v>4</v>
          </cell>
          <cell r="P33">
            <v>90</v>
          </cell>
        </row>
        <row r="34">
          <cell r="O34">
            <v>4.01</v>
          </cell>
          <cell r="P34">
            <v>89</v>
          </cell>
        </row>
        <row r="35">
          <cell r="O35">
            <v>4.0199999999999996</v>
          </cell>
          <cell r="P35">
            <v>89</v>
          </cell>
        </row>
        <row r="36">
          <cell r="O36">
            <v>4.03</v>
          </cell>
          <cell r="P36">
            <v>89</v>
          </cell>
        </row>
        <row r="37">
          <cell r="O37">
            <v>4.04</v>
          </cell>
          <cell r="P37">
            <v>88</v>
          </cell>
        </row>
        <row r="38">
          <cell r="O38">
            <v>4.05</v>
          </cell>
          <cell r="P38">
            <v>88</v>
          </cell>
        </row>
        <row r="39">
          <cell r="O39">
            <v>4.0599999999999996</v>
          </cell>
          <cell r="P39">
            <v>88</v>
          </cell>
        </row>
        <row r="40">
          <cell r="O40">
            <v>4.07</v>
          </cell>
          <cell r="P40">
            <v>87</v>
          </cell>
        </row>
        <row r="41">
          <cell r="O41">
            <v>4.08</v>
          </cell>
          <cell r="P41">
            <v>87</v>
          </cell>
        </row>
        <row r="42">
          <cell r="O42">
            <v>4.09</v>
          </cell>
          <cell r="P42">
            <v>87</v>
          </cell>
        </row>
        <row r="43">
          <cell r="O43">
            <v>4.0999999999999996</v>
          </cell>
          <cell r="P43">
            <v>86</v>
          </cell>
        </row>
        <row r="44">
          <cell r="O44">
            <v>4.1100000000000003</v>
          </cell>
          <cell r="P44">
            <v>86</v>
          </cell>
        </row>
        <row r="45">
          <cell r="O45">
            <v>4.12</v>
          </cell>
          <cell r="P45">
            <v>86</v>
          </cell>
        </row>
        <row r="46">
          <cell r="O46">
            <v>4.13</v>
          </cell>
          <cell r="P46">
            <v>85</v>
          </cell>
        </row>
        <row r="47">
          <cell r="O47">
            <v>4.1399999999999997</v>
          </cell>
          <cell r="P47">
            <v>85</v>
          </cell>
        </row>
        <row r="48">
          <cell r="O48">
            <v>4.1500000000000004</v>
          </cell>
          <cell r="P48">
            <v>85</v>
          </cell>
        </row>
        <row r="49">
          <cell r="O49">
            <v>4.16</v>
          </cell>
          <cell r="P49">
            <v>84</v>
          </cell>
        </row>
        <row r="50">
          <cell r="O50">
            <v>4.17</v>
          </cell>
          <cell r="P50">
            <v>84</v>
          </cell>
        </row>
        <row r="51">
          <cell r="O51">
            <v>4.18</v>
          </cell>
          <cell r="P51">
            <v>84</v>
          </cell>
        </row>
        <row r="52">
          <cell r="O52">
            <v>4.1900000000000004</v>
          </cell>
          <cell r="P52">
            <v>83</v>
          </cell>
        </row>
        <row r="53">
          <cell r="O53">
            <v>4.2</v>
          </cell>
          <cell r="P53">
            <v>83</v>
          </cell>
        </row>
        <row r="54">
          <cell r="O54">
            <v>4.21</v>
          </cell>
          <cell r="P54">
            <v>83</v>
          </cell>
        </row>
        <row r="55">
          <cell r="O55">
            <v>4.22</v>
          </cell>
          <cell r="P55">
            <v>82</v>
          </cell>
        </row>
        <row r="56">
          <cell r="O56">
            <v>4.2300000000000004</v>
          </cell>
          <cell r="P56">
            <v>82</v>
          </cell>
        </row>
        <row r="57">
          <cell r="O57">
            <v>4.2399999999999904</v>
          </cell>
          <cell r="P57">
            <v>82</v>
          </cell>
        </row>
        <row r="58">
          <cell r="O58">
            <v>4.2499999999999902</v>
          </cell>
          <cell r="P58">
            <v>81</v>
          </cell>
        </row>
        <row r="59">
          <cell r="O59">
            <v>4.25999999999999</v>
          </cell>
          <cell r="P59">
            <v>81</v>
          </cell>
        </row>
        <row r="60">
          <cell r="O60">
            <v>4.2699999999999898</v>
          </cell>
          <cell r="P60">
            <v>81</v>
          </cell>
        </row>
        <row r="61">
          <cell r="O61">
            <v>4.2799999999999896</v>
          </cell>
          <cell r="P61">
            <v>80</v>
          </cell>
        </row>
        <row r="62">
          <cell r="O62">
            <v>4.2899999999999903</v>
          </cell>
          <cell r="P62">
            <v>80</v>
          </cell>
        </row>
        <row r="63">
          <cell r="O63">
            <v>4.2999999999999901</v>
          </cell>
          <cell r="P63">
            <v>80</v>
          </cell>
        </row>
        <row r="64">
          <cell r="O64">
            <v>4.3099999999999898</v>
          </cell>
          <cell r="P64">
            <v>79</v>
          </cell>
        </row>
        <row r="65">
          <cell r="O65">
            <v>4.3199999999999896</v>
          </cell>
          <cell r="P65">
            <v>79</v>
          </cell>
        </row>
        <row r="66">
          <cell r="O66">
            <v>4.3299999999999903</v>
          </cell>
          <cell r="P66">
            <v>79</v>
          </cell>
        </row>
        <row r="67">
          <cell r="O67">
            <v>4.3399999999999901</v>
          </cell>
          <cell r="P67">
            <v>78</v>
          </cell>
        </row>
        <row r="68">
          <cell r="O68">
            <v>4.3499999999999899</v>
          </cell>
          <cell r="P68">
            <v>78</v>
          </cell>
        </row>
        <row r="69">
          <cell r="O69">
            <v>4.3599999999999897</v>
          </cell>
          <cell r="P69">
            <v>78</v>
          </cell>
        </row>
        <row r="70">
          <cell r="O70">
            <v>4.3699999999999903</v>
          </cell>
          <cell r="P70">
            <v>77</v>
          </cell>
        </row>
        <row r="71">
          <cell r="O71">
            <v>4.3799999999999901</v>
          </cell>
          <cell r="P71">
            <v>77</v>
          </cell>
        </row>
        <row r="72">
          <cell r="O72">
            <v>4.3899999999999899</v>
          </cell>
          <cell r="P72">
            <v>77</v>
          </cell>
        </row>
        <row r="73">
          <cell r="O73">
            <v>4.3999999999999897</v>
          </cell>
          <cell r="P73">
            <v>76</v>
          </cell>
        </row>
        <row r="74">
          <cell r="O74">
            <v>4.4099999999999904</v>
          </cell>
          <cell r="P74">
            <v>76</v>
          </cell>
        </row>
        <row r="75">
          <cell r="O75">
            <v>4.4199999999999902</v>
          </cell>
          <cell r="P75">
            <v>76</v>
          </cell>
        </row>
        <row r="76">
          <cell r="O76">
            <v>4.4299999999999899</v>
          </cell>
          <cell r="P76">
            <v>75</v>
          </cell>
        </row>
        <row r="77">
          <cell r="O77">
            <v>4.4399999999999897</v>
          </cell>
          <cell r="P77">
            <v>75</v>
          </cell>
        </row>
        <row r="78">
          <cell r="O78">
            <v>4.4499999999999904</v>
          </cell>
          <cell r="P78">
            <v>75</v>
          </cell>
        </row>
        <row r="79">
          <cell r="O79">
            <v>4.4599999999999902</v>
          </cell>
          <cell r="P79">
            <v>74</v>
          </cell>
        </row>
        <row r="80">
          <cell r="O80">
            <v>4.46999999999999</v>
          </cell>
          <cell r="P80">
            <v>74</v>
          </cell>
        </row>
        <row r="81">
          <cell r="O81">
            <v>4.4799999999999898</v>
          </cell>
          <cell r="P81">
            <v>74</v>
          </cell>
        </row>
        <row r="82">
          <cell r="O82">
            <v>4.4899999999999904</v>
          </cell>
          <cell r="P82">
            <v>73</v>
          </cell>
        </row>
        <row r="83">
          <cell r="O83">
            <v>4.4999999999999902</v>
          </cell>
          <cell r="P83">
            <v>73</v>
          </cell>
        </row>
        <row r="84">
          <cell r="O84">
            <v>4.50999999999999</v>
          </cell>
          <cell r="P84">
            <v>73</v>
          </cell>
        </row>
        <row r="85">
          <cell r="O85">
            <v>4.5199999999999898</v>
          </cell>
          <cell r="P85">
            <v>72</v>
          </cell>
        </row>
        <row r="86">
          <cell r="O86">
            <v>4.5299999999999896</v>
          </cell>
          <cell r="P86">
            <v>72</v>
          </cell>
        </row>
        <row r="87">
          <cell r="O87">
            <v>4.5399999999999903</v>
          </cell>
          <cell r="P87">
            <v>72</v>
          </cell>
        </row>
        <row r="88">
          <cell r="O88">
            <v>4.5499999999999901</v>
          </cell>
          <cell r="P88">
            <v>71</v>
          </cell>
        </row>
        <row r="89">
          <cell r="O89">
            <v>4.5599999999999898</v>
          </cell>
          <cell r="P89">
            <v>71</v>
          </cell>
        </row>
        <row r="90">
          <cell r="O90">
            <v>4.5699999999999896</v>
          </cell>
          <cell r="P90">
            <v>71</v>
          </cell>
        </row>
        <row r="91">
          <cell r="O91">
            <v>4.5799999999999903</v>
          </cell>
          <cell r="P91">
            <v>70</v>
          </cell>
        </row>
        <row r="92">
          <cell r="O92">
            <v>4.5899999999999901</v>
          </cell>
          <cell r="P92">
            <v>70</v>
          </cell>
        </row>
        <row r="93">
          <cell r="O93">
            <v>5</v>
          </cell>
          <cell r="P93">
            <v>70</v>
          </cell>
        </row>
        <row r="94">
          <cell r="O94">
            <v>5.01</v>
          </cell>
          <cell r="P94">
            <v>69</v>
          </cell>
        </row>
        <row r="95">
          <cell r="O95">
            <v>5.0199999999999996</v>
          </cell>
          <cell r="P95">
            <v>69</v>
          </cell>
        </row>
        <row r="96">
          <cell r="O96">
            <v>5.03</v>
          </cell>
          <cell r="P96">
            <v>69</v>
          </cell>
        </row>
        <row r="97">
          <cell r="O97">
            <v>5.04</v>
          </cell>
          <cell r="P97">
            <v>68</v>
          </cell>
        </row>
        <row r="98">
          <cell r="O98">
            <v>5.05</v>
          </cell>
          <cell r="P98">
            <v>68</v>
          </cell>
        </row>
        <row r="99">
          <cell r="O99">
            <v>5.0599999999999996</v>
          </cell>
          <cell r="P99">
            <v>68</v>
          </cell>
        </row>
        <row r="100">
          <cell r="O100">
            <v>5.07</v>
          </cell>
          <cell r="P100">
            <v>67</v>
          </cell>
        </row>
        <row r="101">
          <cell r="O101">
            <v>5.08</v>
          </cell>
          <cell r="P101">
            <v>67</v>
          </cell>
        </row>
        <row r="102">
          <cell r="O102">
            <v>5.09</v>
          </cell>
          <cell r="P102">
            <v>67</v>
          </cell>
        </row>
        <row r="103">
          <cell r="O103">
            <v>5.0999999999999996</v>
          </cell>
          <cell r="P103">
            <v>66</v>
          </cell>
        </row>
        <row r="104">
          <cell r="O104">
            <v>5.1100000000000003</v>
          </cell>
          <cell r="P104">
            <v>66</v>
          </cell>
        </row>
        <row r="105">
          <cell r="O105">
            <v>5.12</v>
          </cell>
          <cell r="P105">
            <v>66</v>
          </cell>
        </row>
        <row r="106">
          <cell r="O106">
            <v>5.13</v>
          </cell>
          <cell r="P106">
            <v>65</v>
          </cell>
        </row>
        <row r="107">
          <cell r="O107">
            <v>5.14</v>
          </cell>
          <cell r="P107">
            <v>65</v>
          </cell>
        </row>
        <row r="108">
          <cell r="O108">
            <v>5.15</v>
          </cell>
          <cell r="P108">
            <v>65</v>
          </cell>
        </row>
        <row r="109">
          <cell r="O109">
            <v>5.16</v>
          </cell>
          <cell r="P109">
            <v>64</v>
          </cell>
        </row>
        <row r="110">
          <cell r="O110">
            <v>5.17</v>
          </cell>
          <cell r="P110">
            <v>64</v>
          </cell>
        </row>
        <row r="111">
          <cell r="O111">
            <v>5.18</v>
          </cell>
          <cell r="P111">
            <v>64</v>
          </cell>
        </row>
        <row r="112">
          <cell r="O112">
            <v>5.19</v>
          </cell>
          <cell r="P112">
            <v>63</v>
          </cell>
        </row>
        <row r="113">
          <cell r="O113">
            <v>5.2</v>
          </cell>
          <cell r="P113">
            <v>63</v>
          </cell>
        </row>
        <row r="114">
          <cell r="O114">
            <v>5.21</v>
          </cell>
          <cell r="P114">
            <v>63</v>
          </cell>
        </row>
        <row r="115">
          <cell r="O115">
            <v>5.22</v>
          </cell>
          <cell r="P115">
            <v>62</v>
          </cell>
        </row>
        <row r="116">
          <cell r="O116">
            <v>5.23</v>
          </cell>
          <cell r="P116">
            <v>62</v>
          </cell>
        </row>
        <row r="117">
          <cell r="O117">
            <v>5.2399999999999904</v>
          </cell>
          <cell r="P117">
            <v>62</v>
          </cell>
        </row>
        <row r="118">
          <cell r="O118">
            <v>5.2499999999999902</v>
          </cell>
          <cell r="P118">
            <v>61</v>
          </cell>
        </row>
        <row r="119">
          <cell r="O119">
            <v>5.25999999999999</v>
          </cell>
          <cell r="P119">
            <v>61</v>
          </cell>
        </row>
        <row r="120">
          <cell r="O120">
            <v>5.2699999999999898</v>
          </cell>
          <cell r="P120">
            <v>61</v>
          </cell>
        </row>
        <row r="121">
          <cell r="O121">
            <v>5.2799999999999896</v>
          </cell>
          <cell r="P121">
            <v>60</v>
          </cell>
        </row>
        <row r="122">
          <cell r="O122">
            <v>5.2899999999999903</v>
          </cell>
          <cell r="P122">
            <v>60</v>
          </cell>
        </row>
        <row r="123">
          <cell r="O123">
            <v>5.2999999999999901</v>
          </cell>
          <cell r="P123">
            <v>60</v>
          </cell>
        </row>
        <row r="124">
          <cell r="O124">
            <v>5.3099999999999898</v>
          </cell>
          <cell r="P124">
            <v>59</v>
          </cell>
        </row>
        <row r="125">
          <cell r="O125">
            <v>5.3199999999999896</v>
          </cell>
          <cell r="P125">
            <v>59</v>
          </cell>
        </row>
        <row r="126">
          <cell r="O126">
            <v>5.3299999999999903</v>
          </cell>
          <cell r="P126">
            <v>59</v>
          </cell>
        </row>
        <row r="127">
          <cell r="O127">
            <v>5.3399999999999901</v>
          </cell>
          <cell r="P127">
            <v>58</v>
          </cell>
        </row>
        <row r="128">
          <cell r="O128">
            <v>5.3499999999999899</v>
          </cell>
          <cell r="P128">
            <v>58</v>
          </cell>
        </row>
        <row r="129">
          <cell r="O129">
            <v>5.3599999999999897</v>
          </cell>
          <cell r="P129">
            <v>58</v>
          </cell>
        </row>
        <row r="130">
          <cell r="O130">
            <v>5.3699999999999903</v>
          </cell>
          <cell r="P130">
            <v>57</v>
          </cell>
        </row>
        <row r="131">
          <cell r="O131">
            <v>5.3799999999999901</v>
          </cell>
          <cell r="P131">
            <v>57</v>
          </cell>
        </row>
        <row r="132">
          <cell r="O132">
            <v>5.3899999999999899</v>
          </cell>
          <cell r="P132">
            <v>57</v>
          </cell>
        </row>
        <row r="133">
          <cell r="O133">
            <v>5.3999999999999897</v>
          </cell>
          <cell r="P133">
            <v>56</v>
          </cell>
        </row>
        <row r="134">
          <cell r="O134">
            <v>5.4099999999999904</v>
          </cell>
          <cell r="P134">
            <v>56</v>
          </cell>
        </row>
        <row r="135">
          <cell r="O135">
            <v>5.4199999999999902</v>
          </cell>
          <cell r="P135">
            <v>56</v>
          </cell>
        </row>
        <row r="136">
          <cell r="O136">
            <v>5.4299999999999899</v>
          </cell>
          <cell r="P136">
            <v>55</v>
          </cell>
        </row>
        <row r="137">
          <cell r="O137">
            <v>5.4399999999999897</v>
          </cell>
          <cell r="P137">
            <v>55</v>
          </cell>
        </row>
        <row r="138">
          <cell r="O138">
            <v>5.4499999999999904</v>
          </cell>
          <cell r="P138">
            <v>55</v>
          </cell>
        </row>
        <row r="139">
          <cell r="O139">
            <v>5.4599999999999902</v>
          </cell>
          <cell r="P139">
            <v>54</v>
          </cell>
        </row>
        <row r="140">
          <cell r="O140">
            <v>5.46999999999999</v>
          </cell>
          <cell r="P140">
            <v>54</v>
          </cell>
        </row>
        <row r="141">
          <cell r="O141">
            <v>5.4799999999999898</v>
          </cell>
          <cell r="P141">
            <v>54</v>
          </cell>
        </row>
        <row r="142">
          <cell r="O142">
            <v>5.4899999999999904</v>
          </cell>
          <cell r="P142">
            <v>53</v>
          </cell>
        </row>
        <row r="143">
          <cell r="O143">
            <v>5.4999999999999902</v>
          </cell>
          <cell r="P143">
            <v>53</v>
          </cell>
        </row>
        <row r="144">
          <cell r="O144">
            <v>5.50999999999999</v>
          </cell>
          <cell r="P144">
            <v>53</v>
          </cell>
        </row>
        <row r="145">
          <cell r="O145">
            <v>5.5199999999999898</v>
          </cell>
          <cell r="P145">
            <v>52</v>
          </cell>
        </row>
        <row r="146">
          <cell r="O146">
            <v>5.5299999999999896</v>
          </cell>
          <cell r="P146">
            <v>52</v>
          </cell>
        </row>
        <row r="147">
          <cell r="O147">
            <v>5.5399999999999903</v>
          </cell>
          <cell r="P147">
            <v>52</v>
          </cell>
        </row>
        <row r="148">
          <cell r="O148">
            <v>5.5499999999999901</v>
          </cell>
          <cell r="P148">
            <v>51</v>
          </cell>
        </row>
        <row r="149">
          <cell r="O149">
            <v>5.5599999999999898</v>
          </cell>
          <cell r="P149">
            <v>51</v>
          </cell>
        </row>
        <row r="150">
          <cell r="O150">
            <v>5.5699999999999896</v>
          </cell>
          <cell r="P150">
            <v>51</v>
          </cell>
        </row>
        <row r="151">
          <cell r="O151">
            <v>5.5799999999999903</v>
          </cell>
          <cell r="P151">
            <v>50</v>
          </cell>
        </row>
        <row r="152">
          <cell r="O152">
            <v>5.5899999999999901</v>
          </cell>
          <cell r="P152">
            <v>50</v>
          </cell>
        </row>
        <row r="153">
          <cell r="O153">
            <v>6</v>
          </cell>
          <cell r="P153">
            <v>50</v>
          </cell>
        </row>
        <row r="154">
          <cell r="O154">
            <v>6.01</v>
          </cell>
          <cell r="P154">
            <v>49</v>
          </cell>
        </row>
        <row r="155">
          <cell r="O155">
            <v>6.02</v>
          </cell>
          <cell r="P155">
            <v>49</v>
          </cell>
        </row>
        <row r="156">
          <cell r="O156">
            <v>6.03</v>
          </cell>
          <cell r="P156">
            <v>49</v>
          </cell>
        </row>
        <row r="157">
          <cell r="O157">
            <v>6.04</v>
          </cell>
          <cell r="P157">
            <v>48</v>
          </cell>
        </row>
        <row r="158">
          <cell r="O158">
            <v>6.05</v>
          </cell>
          <cell r="P158">
            <v>48</v>
          </cell>
        </row>
        <row r="159">
          <cell r="O159">
            <v>6.06</v>
          </cell>
          <cell r="P159">
            <v>48</v>
          </cell>
        </row>
        <row r="160">
          <cell r="O160">
            <v>6.07</v>
          </cell>
          <cell r="P160">
            <v>47</v>
          </cell>
        </row>
        <row r="161">
          <cell r="O161">
            <v>6.08</v>
          </cell>
          <cell r="P161">
            <v>47</v>
          </cell>
        </row>
        <row r="162">
          <cell r="O162">
            <v>6.09</v>
          </cell>
          <cell r="P162">
            <v>47</v>
          </cell>
        </row>
        <row r="163">
          <cell r="O163">
            <v>6.1</v>
          </cell>
          <cell r="P163">
            <v>46</v>
          </cell>
        </row>
        <row r="164">
          <cell r="O164">
            <v>6.11</v>
          </cell>
          <cell r="P164">
            <v>46</v>
          </cell>
        </row>
        <row r="165">
          <cell r="O165">
            <v>6.12</v>
          </cell>
          <cell r="P165">
            <v>46</v>
          </cell>
        </row>
        <row r="166">
          <cell r="O166">
            <v>6.13</v>
          </cell>
          <cell r="P166">
            <v>45</v>
          </cell>
        </row>
        <row r="167">
          <cell r="O167">
            <v>6.14</v>
          </cell>
          <cell r="P167">
            <v>45</v>
          </cell>
        </row>
        <row r="168">
          <cell r="O168">
            <v>6.15</v>
          </cell>
          <cell r="P168">
            <v>45</v>
          </cell>
        </row>
        <row r="169">
          <cell r="O169">
            <v>6.16</v>
          </cell>
          <cell r="P169">
            <v>44</v>
          </cell>
        </row>
        <row r="170">
          <cell r="O170">
            <v>6.17</v>
          </cell>
          <cell r="P170">
            <v>44</v>
          </cell>
        </row>
        <row r="171">
          <cell r="O171">
            <v>6.18</v>
          </cell>
          <cell r="P171">
            <v>44</v>
          </cell>
        </row>
        <row r="172">
          <cell r="O172">
            <v>6.19</v>
          </cell>
          <cell r="P172">
            <v>43</v>
          </cell>
        </row>
        <row r="173">
          <cell r="O173">
            <v>6.2</v>
          </cell>
          <cell r="P173">
            <v>43</v>
          </cell>
        </row>
        <row r="174">
          <cell r="O174">
            <v>6.21</v>
          </cell>
          <cell r="P174">
            <v>43</v>
          </cell>
        </row>
        <row r="175">
          <cell r="O175">
            <v>6.22</v>
          </cell>
          <cell r="P175">
            <v>42</v>
          </cell>
        </row>
        <row r="176">
          <cell r="O176">
            <v>6.23</v>
          </cell>
          <cell r="P176">
            <v>42</v>
          </cell>
        </row>
        <row r="177">
          <cell r="O177">
            <v>6.2399999999999904</v>
          </cell>
          <cell r="P177">
            <v>42</v>
          </cell>
        </row>
        <row r="178">
          <cell r="O178">
            <v>6.2499999999999902</v>
          </cell>
          <cell r="P178">
            <v>41</v>
          </cell>
        </row>
        <row r="179">
          <cell r="O179">
            <v>6.25999999999999</v>
          </cell>
          <cell r="P179">
            <v>41</v>
          </cell>
        </row>
        <row r="180">
          <cell r="O180">
            <v>6.2699999999999898</v>
          </cell>
          <cell r="P180">
            <v>41</v>
          </cell>
        </row>
        <row r="181">
          <cell r="O181">
            <v>6.2799999999999896</v>
          </cell>
          <cell r="P181">
            <v>40</v>
          </cell>
        </row>
        <row r="182">
          <cell r="O182">
            <v>6.2899999999999903</v>
          </cell>
          <cell r="P182">
            <v>40</v>
          </cell>
        </row>
        <row r="183">
          <cell r="O183">
            <v>6.2999999999999901</v>
          </cell>
          <cell r="P183">
            <v>40</v>
          </cell>
        </row>
        <row r="184">
          <cell r="O184">
            <v>6.3099999999999898</v>
          </cell>
          <cell r="P184">
            <v>39</v>
          </cell>
        </row>
        <row r="185">
          <cell r="O185">
            <v>6.3199999999999896</v>
          </cell>
          <cell r="P185">
            <v>39</v>
          </cell>
        </row>
        <row r="186">
          <cell r="O186">
            <v>6.3299999999999903</v>
          </cell>
          <cell r="P186">
            <v>39</v>
          </cell>
        </row>
        <row r="187">
          <cell r="O187">
            <v>6.3399999999999901</v>
          </cell>
          <cell r="P187">
            <v>38</v>
          </cell>
        </row>
        <row r="188">
          <cell r="O188">
            <v>6.3499999999999899</v>
          </cell>
          <cell r="P188">
            <v>38</v>
          </cell>
        </row>
        <row r="189">
          <cell r="O189">
            <v>6.3599999999999897</v>
          </cell>
          <cell r="P189">
            <v>38</v>
          </cell>
        </row>
        <row r="190">
          <cell r="O190">
            <v>6.3699999999999903</v>
          </cell>
          <cell r="P190">
            <v>37</v>
          </cell>
        </row>
        <row r="191">
          <cell r="O191">
            <v>6.3799999999999901</v>
          </cell>
          <cell r="P191">
            <v>37</v>
          </cell>
        </row>
        <row r="192">
          <cell r="O192">
            <v>6.3899999999999899</v>
          </cell>
          <cell r="P192">
            <v>37</v>
          </cell>
        </row>
        <row r="193">
          <cell r="O193">
            <v>6.3999999999999897</v>
          </cell>
          <cell r="P193">
            <v>36</v>
          </cell>
        </row>
        <row r="194">
          <cell r="O194">
            <v>6.4099999999999904</v>
          </cell>
          <cell r="P194">
            <v>36</v>
          </cell>
        </row>
        <row r="195">
          <cell r="O195">
            <v>6.4199999999999902</v>
          </cell>
          <cell r="P195">
            <v>36</v>
          </cell>
        </row>
        <row r="196">
          <cell r="O196">
            <v>6.4299999999999899</v>
          </cell>
          <cell r="P196">
            <v>35</v>
          </cell>
        </row>
        <row r="197">
          <cell r="O197">
            <v>6.4399999999999897</v>
          </cell>
          <cell r="P197">
            <v>35</v>
          </cell>
        </row>
        <row r="198">
          <cell r="O198">
            <v>6.4499999999999904</v>
          </cell>
          <cell r="P198">
            <v>35</v>
          </cell>
        </row>
        <row r="199">
          <cell r="O199">
            <v>6.4599999999999902</v>
          </cell>
          <cell r="P199">
            <v>34</v>
          </cell>
        </row>
        <row r="200">
          <cell r="O200">
            <v>6.46999999999999</v>
          </cell>
          <cell r="P200">
            <v>34</v>
          </cell>
        </row>
        <row r="201">
          <cell r="O201">
            <v>6.4799999999999898</v>
          </cell>
          <cell r="P201">
            <v>34</v>
          </cell>
        </row>
        <row r="202">
          <cell r="O202">
            <v>6.4899999999999904</v>
          </cell>
          <cell r="P202">
            <v>33</v>
          </cell>
        </row>
        <row r="203">
          <cell r="O203">
            <v>6.4999999999999902</v>
          </cell>
          <cell r="P203">
            <v>33</v>
          </cell>
        </row>
        <row r="204">
          <cell r="O204">
            <v>6.50999999999999</v>
          </cell>
          <cell r="P204">
            <v>33</v>
          </cell>
        </row>
        <row r="205">
          <cell r="O205">
            <v>6.5199999999999898</v>
          </cell>
          <cell r="P205">
            <v>32</v>
          </cell>
        </row>
        <row r="206">
          <cell r="O206">
            <v>6.5299999999999896</v>
          </cell>
          <cell r="P206">
            <v>32</v>
          </cell>
        </row>
        <row r="207">
          <cell r="O207">
            <v>6.5399999999999903</v>
          </cell>
          <cell r="P207">
            <v>32</v>
          </cell>
        </row>
        <row r="208">
          <cell r="O208">
            <v>6.5499999999999901</v>
          </cell>
          <cell r="P208">
            <v>31</v>
          </cell>
        </row>
        <row r="209">
          <cell r="O209">
            <v>6.5599999999999898</v>
          </cell>
          <cell r="P209">
            <v>31</v>
          </cell>
        </row>
        <row r="210">
          <cell r="O210">
            <v>6.5699999999999896</v>
          </cell>
          <cell r="P210">
            <v>31</v>
          </cell>
        </row>
        <row r="211">
          <cell r="O211">
            <v>6.5799999999999903</v>
          </cell>
          <cell r="P211">
            <v>30</v>
          </cell>
        </row>
        <row r="212">
          <cell r="O212">
            <v>6.5899999999999901</v>
          </cell>
          <cell r="P212">
            <v>30</v>
          </cell>
        </row>
        <row r="213">
          <cell r="O213">
            <v>7</v>
          </cell>
          <cell r="P213">
            <v>30</v>
          </cell>
        </row>
        <row r="214">
          <cell r="O214">
            <v>7.01</v>
          </cell>
          <cell r="P214">
            <v>29</v>
          </cell>
        </row>
        <row r="215">
          <cell r="O215">
            <v>7.02</v>
          </cell>
          <cell r="P215">
            <v>29</v>
          </cell>
        </row>
        <row r="216">
          <cell r="O216">
            <v>7.03</v>
          </cell>
          <cell r="P216">
            <v>29</v>
          </cell>
        </row>
        <row r="217">
          <cell r="O217">
            <v>7.04</v>
          </cell>
          <cell r="P217">
            <v>28</v>
          </cell>
        </row>
        <row r="218">
          <cell r="O218">
            <v>7.05</v>
          </cell>
          <cell r="P218">
            <v>28</v>
          </cell>
        </row>
        <row r="219">
          <cell r="O219">
            <v>7.06</v>
          </cell>
          <cell r="P219">
            <v>28</v>
          </cell>
        </row>
        <row r="220">
          <cell r="O220">
            <v>7.07</v>
          </cell>
          <cell r="P220">
            <v>27</v>
          </cell>
        </row>
        <row r="221">
          <cell r="O221">
            <v>7.08</v>
          </cell>
          <cell r="P221">
            <v>27</v>
          </cell>
        </row>
        <row r="222">
          <cell r="O222">
            <v>7.09</v>
          </cell>
          <cell r="P222">
            <v>27</v>
          </cell>
        </row>
        <row r="223">
          <cell r="O223">
            <v>7.1</v>
          </cell>
          <cell r="P223">
            <v>26</v>
          </cell>
        </row>
        <row r="224">
          <cell r="O224">
            <v>7.11</v>
          </cell>
          <cell r="P224">
            <v>26</v>
          </cell>
        </row>
        <row r="225">
          <cell r="O225">
            <v>7.12</v>
          </cell>
          <cell r="P225">
            <v>26</v>
          </cell>
        </row>
        <row r="226">
          <cell r="O226">
            <v>7.13</v>
          </cell>
          <cell r="P226">
            <v>25</v>
          </cell>
        </row>
        <row r="227">
          <cell r="O227">
            <v>7.14</v>
          </cell>
          <cell r="P227">
            <v>25</v>
          </cell>
        </row>
        <row r="228">
          <cell r="O228">
            <v>7.15</v>
          </cell>
          <cell r="P228">
            <v>25</v>
          </cell>
        </row>
        <row r="229">
          <cell r="O229">
            <v>7.16</v>
          </cell>
          <cell r="P229">
            <v>24</v>
          </cell>
        </row>
        <row r="230">
          <cell r="O230">
            <v>7.17</v>
          </cell>
          <cell r="P230">
            <v>24</v>
          </cell>
        </row>
        <row r="231">
          <cell r="O231">
            <v>7.18</v>
          </cell>
          <cell r="P231">
            <v>24</v>
          </cell>
        </row>
        <row r="232">
          <cell r="O232">
            <v>7.19</v>
          </cell>
          <cell r="P232">
            <v>23</v>
          </cell>
        </row>
        <row r="233">
          <cell r="O233">
            <v>7.2</v>
          </cell>
          <cell r="P233">
            <v>23</v>
          </cell>
        </row>
        <row r="234">
          <cell r="O234">
            <v>7.21</v>
          </cell>
          <cell r="P234">
            <v>23</v>
          </cell>
        </row>
        <row r="235">
          <cell r="O235">
            <v>7.22</v>
          </cell>
          <cell r="P235">
            <v>22</v>
          </cell>
        </row>
        <row r="236">
          <cell r="O236">
            <v>7.23</v>
          </cell>
          <cell r="P236">
            <v>22</v>
          </cell>
        </row>
        <row r="237">
          <cell r="O237">
            <v>7.2399999999999904</v>
          </cell>
          <cell r="P237">
            <v>22</v>
          </cell>
        </row>
        <row r="238">
          <cell r="O238">
            <v>7.2499999999999902</v>
          </cell>
          <cell r="P238">
            <v>21</v>
          </cell>
        </row>
        <row r="239">
          <cell r="O239">
            <v>7.25999999999999</v>
          </cell>
          <cell r="P239">
            <v>21</v>
          </cell>
        </row>
        <row r="240">
          <cell r="O240">
            <v>7.2699999999999898</v>
          </cell>
          <cell r="P240">
            <v>21</v>
          </cell>
        </row>
        <row r="241">
          <cell r="O241">
            <v>7.2799999999999896</v>
          </cell>
          <cell r="P241">
            <v>20</v>
          </cell>
        </row>
        <row r="242">
          <cell r="O242">
            <v>7.2899999999999903</v>
          </cell>
          <cell r="P242">
            <v>20</v>
          </cell>
        </row>
        <row r="243">
          <cell r="O243">
            <v>7.2999999999999901</v>
          </cell>
          <cell r="P243">
            <v>20</v>
          </cell>
        </row>
        <row r="244">
          <cell r="O244">
            <v>7.3099999999999898</v>
          </cell>
          <cell r="P244">
            <v>19</v>
          </cell>
        </row>
        <row r="245">
          <cell r="O245">
            <v>7.3199999999999896</v>
          </cell>
          <cell r="P245">
            <v>19</v>
          </cell>
        </row>
        <row r="246">
          <cell r="O246">
            <v>7.3299999999999903</v>
          </cell>
          <cell r="P246">
            <v>19</v>
          </cell>
        </row>
        <row r="247">
          <cell r="O247">
            <v>7.3399999999999901</v>
          </cell>
          <cell r="P247">
            <v>19</v>
          </cell>
        </row>
        <row r="248">
          <cell r="O248">
            <v>7.3499999999999899</v>
          </cell>
          <cell r="P248">
            <v>18</v>
          </cell>
        </row>
        <row r="249">
          <cell r="O249">
            <v>7.3599999999999897</v>
          </cell>
          <cell r="P249">
            <v>18</v>
          </cell>
        </row>
        <row r="250">
          <cell r="O250">
            <v>7.3699999999999903</v>
          </cell>
          <cell r="P250">
            <v>18</v>
          </cell>
        </row>
        <row r="251">
          <cell r="O251">
            <v>7.3799999999999901</v>
          </cell>
          <cell r="P251">
            <v>18</v>
          </cell>
        </row>
        <row r="252">
          <cell r="O252">
            <v>7.3899999999999899</v>
          </cell>
          <cell r="P252">
            <v>17</v>
          </cell>
        </row>
        <row r="253">
          <cell r="O253">
            <v>7.3999999999999897</v>
          </cell>
          <cell r="P253">
            <v>17</v>
          </cell>
        </row>
        <row r="254">
          <cell r="O254">
            <v>7.4099999999999904</v>
          </cell>
          <cell r="P254">
            <v>17</v>
          </cell>
        </row>
        <row r="255">
          <cell r="O255">
            <v>7.4199999999999902</v>
          </cell>
          <cell r="P255">
            <v>17</v>
          </cell>
        </row>
        <row r="256">
          <cell r="O256">
            <v>7.4299999999999899</v>
          </cell>
          <cell r="P256">
            <v>17</v>
          </cell>
        </row>
        <row r="257">
          <cell r="O257">
            <v>7.4399999999999897</v>
          </cell>
          <cell r="P257">
            <v>16</v>
          </cell>
        </row>
        <row r="258">
          <cell r="O258">
            <v>7.4499999999999904</v>
          </cell>
          <cell r="P258">
            <v>16</v>
          </cell>
        </row>
        <row r="259">
          <cell r="O259">
            <v>7.4599999999999902</v>
          </cell>
          <cell r="P259">
            <v>16</v>
          </cell>
        </row>
        <row r="260">
          <cell r="O260">
            <v>7.46999999999999</v>
          </cell>
          <cell r="P260">
            <v>16</v>
          </cell>
        </row>
        <row r="261">
          <cell r="O261">
            <v>7.4799999999999898</v>
          </cell>
          <cell r="P261">
            <v>16</v>
          </cell>
        </row>
        <row r="262">
          <cell r="O262">
            <v>7.4899999999999904</v>
          </cell>
          <cell r="P262">
            <v>15</v>
          </cell>
        </row>
        <row r="263">
          <cell r="O263">
            <v>7.4999999999999902</v>
          </cell>
          <cell r="P263">
            <v>15</v>
          </cell>
        </row>
        <row r="264">
          <cell r="O264">
            <v>7.50999999999999</v>
          </cell>
          <cell r="P264">
            <v>15</v>
          </cell>
        </row>
        <row r="265">
          <cell r="O265">
            <v>7.5199999999999898</v>
          </cell>
          <cell r="P265">
            <v>15</v>
          </cell>
        </row>
        <row r="266">
          <cell r="O266">
            <v>7.5299999999999896</v>
          </cell>
          <cell r="P266">
            <v>15</v>
          </cell>
        </row>
        <row r="267">
          <cell r="O267">
            <v>7.5399999999999903</v>
          </cell>
          <cell r="P267">
            <v>14</v>
          </cell>
        </row>
        <row r="268">
          <cell r="O268">
            <v>7.5499999999999901</v>
          </cell>
          <cell r="P268">
            <v>14</v>
          </cell>
        </row>
        <row r="269">
          <cell r="O269">
            <v>7.5599999999999898</v>
          </cell>
          <cell r="P269">
            <v>14</v>
          </cell>
        </row>
        <row r="270">
          <cell r="O270">
            <v>7.5699999999999896</v>
          </cell>
          <cell r="P270">
            <v>14</v>
          </cell>
        </row>
        <row r="271">
          <cell r="O271">
            <v>7.5799999999999903</v>
          </cell>
          <cell r="P271">
            <v>14</v>
          </cell>
        </row>
        <row r="272">
          <cell r="O272">
            <v>7.5899999999999901</v>
          </cell>
          <cell r="P272">
            <v>13</v>
          </cell>
        </row>
        <row r="273">
          <cell r="O273">
            <v>8</v>
          </cell>
          <cell r="P273">
            <v>13</v>
          </cell>
        </row>
        <row r="274">
          <cell r="O274">
            <v>8.01</v>
          </cell>
          <cell r="P274">
            <v>13</v>
          </cell>
        </row>
        <row r="275">
          <cell r="O275">
            <v>8.02</v>
          </cell>
          <cell r="P275">
            <v>13</v>
          </cell>
        </row>
        <row r="276">
          <cell r="O276">
            <v>8.0299999999999994</v>
          </cell>
          <cell r="P276">
            <v>13</v>
          </cell>
        </row>
        <row r="277">
          <cell r="O277">
            <v>8.0399999999999991</v>
          </cell>
          <cell r="P277">
            <v>13</v>
          </cell>
        </row>
        <row r="278">
          <cell r="O278">
            <v>8.0500000000000007</v>
          </cell>
          <cell r="P278">
            <v>12</v>
          </cell>
        </row>
        <row r="279">
          <cell r="O279">
            <v>8.06</v>
          </cell>
          <cell r="P279">
            <v>12</v>
          </cell>
        </row>
        <row r="280">
          <cell r="O280">
            <v>8.07</v>
          </cell>
          <cell r="P280">
            <v>12</v>
          </cell>
        </row>
        <row r="281">
          <cell r="O281">
            <v>8.08</v>
          </cell>
          <cell r="P281">
            <v>12</v>
          </cell>
        </row>
        <row r="282">
          <cell r="O282">
            <v>8.09</v>
          </cell>
          <cell r="P282">
            <v>12</v>
          </cell>
        </row>
        <row r="283">
          <cell r="O283">
            <v>8.1</v>
          </cell>
          <cell r="P283">
            <v>12</v>
          </cell>
        </row>
        <row r="284">
          <cell r="O284">
            <v>8.11</v>
          </cell>
          <cell r="P284">
            <v>11</v>
          </cell>
        </row>
        <row r="285">
          <cell r="O285">
            <v>8.1199999999999992</v>
          </cell>
          <cell r="P285">
            <v>11</v>
          </cell>
        </row>
        <row r="286">
          <cell r="O286">
            <v>8.1300000000000008</v>
          </cell>
          <cell r="P286">
            <v>11</v>
          </cell>
        </row>
        <row r="287">
          <cell r="O287">
            <v>8.14</v>
          </cell>
          <cell r="P287">
            <v>11</v>
          </cell>
        </row>
        <row r="288">
          <cell r="O288">
            <v>8.15</v>
          </cell>
          <cell r="P288">
            <v>11</v>
          </cell>
        </row>
        <row r="289">
          <cell r="O289">
            <v>8.16</v>
          </cell>
          <cell r="P289">
            <v>11</v>
          </cell>
        </row>
        <row r="290">
          <cell r="O290">
            <v>8.17</v>
          </cell>
          <cell r="P290">
            <v>11</v>
          </cell>
        </row>
        <row r="291">
          <cell r="O291">
            <v>8.18</v>
          </cell>
          <cell r="P291">
            <v>10</v>
          </cell>
        </row>
        <row r="292">
          <cell r="O292">
            <v>8.19</v>
          </cell>
          <cell r="P292">
            <v>10</v>
          </cell>
        </row>
        <row r="293">
          <cell r="O293">
            <v>8.1999999999999993</v>
          </cell>
          <cell r="P293">
            <v>10</v>
          </cell>
        </row>
        <row r="294">
          <cell r="O294">
            <v>8.2100000000000009</v>
          </cell>
          <cell r="P294">
            <v>10</v>
          </cell>
        </row>
        <row r="295">
          <cell r="O295">
            <v>8.2200000000000006</v>
          </cell>
          <cell r="P295">
            <v>10</v>
          </cell>
        </row>
        <row r="296">
          <cell r="O296">
            <v>8.23</v>
          </cell>
          <cell r="P296">
            <v>10</v>
          </cell>
        </row>
        <row r="297">
          <cell r="O297">
            <v>8.2399999999999896</v>
          </cell>
          <cell r="P297">
            <v>10</v>
          </cell>
        </row>
        <row r="298">
          <cell r="O298">
            <v>8.2499999999999893</v>
          </cell>
          <cell r="P298">
            <v>10</v>
          </cell>
        </row>
        <row r="299">
          <cell r="O299">
            <v>8.2599999999999891</v>
          </cell>
          <cell r="P299">
            <v>9</v>
          </cell>
        </row>
        <row r="300">
          <cell r="O300">
            <v>8.2699999999999907</v>
          </cell>
          <cell r="P300">
            <v>9</v>
          </cell>
        </row>
        <row r="301">
          <cell r="O301">
            <v>8.2799999999999905</v>
          </cell>
          <cell r="P301">
            <v>9</v>
          </cell>
        </row>
        <row r="302">
          <cell r="O302">
            <v>8.2899999999999903</v>
          </cell>
          <cell r="P302">
            <v>9</v>
          </cell>
        </row>
        <row r="303">
          <cell r="O303">
            <v>8.2999999999999901</v>
          </cell>
          <cell r="P303">
            <v>9</v>
          </cell>
        </row>
        <row r="304">
          <cell r="O304">
            <v>8.3099999999999898</v>
          </cell>
          <cell r="P304">
            <v>9</v>
          </cell>
        </row>
        <row r="305">
          <cell r="O305">
            <v>8.3199999999999896</v>
          </cell>
          <cell r="P305">
            <v>9</v>
          </cell>
        </row>
        <row r="306">
          <cell r="O306">
            <v>8.3299999999999894</v>
          </cell>
          <cell r="P306">
            <v>9</v>
          </cell>
        </row>
        <row r="307">
          <cell r="O307">
            <v>8.3399999999999892</v>
          </cell>
          <cell r="P307">
            <v>8</v>
          </cell>
        </row>
        <row r="308">
          <cell r="O308">
            <v>8.3499999999999908</v>
          </cell>
          <cell r="P308">
            <v>8</v>
          </cell>
        </row>
        <row r="309">
          <cell r="O309">
            <v>8.3599999999999905</v>
          </cell>
          <cell r="P309">
            <v>8</v>
          </cell>
        </row>
        <row r="310">
          <cell r="O310">
            <v>8.3699999999999903</v>
          </cell>
          <cell r="P310">
            <v>8</v>
          </cell>
        </row>
        <row r="311">
          <cell r="O311">
            <v>8.3799999999999901</v>
          </cell>
          <cell r="P311">
            <v>8</v>
          </cell>
        </row>
        <row r="312">
          <cell r="O312">
            <v>8.3899999999999899</v>
          </cell>
          <cell r="P312">
            <v>8</v>
          </cell>
        </row>
        <row r="313">
          <cell r="O313">
            <v>8.3999999999999897</v>
          </cell>
          <cell r="P313">
            <v>8</v>
          </cell>
        </row>
        <row r="314">
          <cell r="O314">
            <v>8.4099999999999895</v>
          </cell>
          <cell r="P314">
            <v>8</v>
          </cell>
        </row>
        <row r="315">
          <cell r="O315">
            <v>8.4199999999999893</v>
          </cell>
          <cell r="P315">
            <v>7</v>
          </cell>
        </row>
        <row r="316">
          <cell r="O316">
            <v>8.4299999999999908</v>
          </cell>
          <cell r="P316">
            <v>7</v>
          </cell>
        </row>
        <row r="317">
          <cell r="O317">
            <v>8.4399999999999906</v>
          </cell>
          <cell r="P317">
            <v>7</v>
          </cell>
        </row>
        <row r="318">
          <cell r="O318">
            <v>8.4499999999999904</v>
          </cell>
          <cell r="P318">
            <v>7</v>
          </cell>
        </row>
        <row r="319">
          <cell r="O319">
            <v>8.4599999999999902</v>
          </cell>
          <cell r="P319">
            <v>7</v>
          </cell>
        </row>
        <row r="320">
          <cell r="O320">
            <v>8.46999999999999</v>
          </cell>
          <cell r="P320">
            <v>7</v>
          </cell>
        </row>
        <row r="321">
          <cell r="O321">
            <v>8.4799999999999898</v>
          </cell>
          <cell r="P321">
            <v>7</v>
          </cell>
        </row>
        <row r="322">
          <cell r="O322">
            <v>8.4899999999999896</v>
          </cell>
          <cell r="P322">
            <v>7</v>
          </cell>
        </row>
        <row r="323">
          <cell r="O323">
            <v>8.4999999999999893</v>
          </cell>
          <cell r="P323">
            <v>7</v>
          </cell>
        </row>
        <row r="324">
          <cell r="O324">
            <v>8.5099999999999891</v>
          </cell>
          <cell r="P324">
            <v>6</v>
          </cell>
        </row>
        <row r="325">
          <cell r="O325">
            <v>8.5199999999999907</v>
          </cell>
          <cell r="P325">
            <v>6</v>
          </cell>
        </row>
        <row r="326">
          <cell r="O326">
            <v>8.5299999999999905</v>
          </cell>
          <cell r="P326">
            <v>6</v>
          </cell>
        </row>
        <row r="327">
          <cell r="O327">
            <v>8.5399999999999903</v>
          </cell>
          <cell r="P327">
            <v>6</v>
          </cell>
        </row>
        <row r="328">
          <cell r="O328">
            <v>8.5499999999999901</v>
          </cell>
          <cell r="P328">
            <v>6</v>
          </cell>
        </row>
        <row r="329">
          <cell r="O329">
            <v>8.5599999999999898</v>
          </cell>
          <cell r="P329">
            <v>6</v>
          </cell>
        </row>
        <row r="330">
          <cell r="O330">
            <v>8.5699999999999896</v>
          </cell>
          <cell r="P330">
            <v>6</v>
          </cell>
        </row>
        <row r="331">
          <cell r="O331">
            <v>8.5799999999999894</v>
          </cell>
          <cell r="P331">
            <v>6</v>
          </cell>
        </row>
        <row r="332">
          <cell r="O332">
            <v>8.5899999999999892</v>
          </cell>
          <cell r="P332">
            <v>6</v>
          </cell>
        </row>
        <row r="333">
          <cell r="O333">
            <v>9</v>
          </cell>
          <cell r="P333">
            <v>6</v>
          </cell>
        </row>
        <row r="334">
          <cell r="O334">
            <v>9.01</v>
          </cell>
          <cell r="P334">
            <v>5</v>
          </cell>
        </row>
        <row r="335">
          <cell r="O335">
            <v>9.02</v>
          </cell>
          <cell r="P335">
            <v>5</v>
          </cell>
        </row>
        <row r="336">
          <cell r="O336">
            <v>9.0299999999999994</v>
          </cell>
          <cell r="P336">
            <v>5</v>
          </cell>
        </row>
        <row r="337">
          <cell r="O337">
            <v>9.0399999999999991</v>
          </cell>
          <cell r="P337">
            <v>5</v>
          </cell>
        </row>
        <row r="338">
          <cell r="O338">
            <v>9.0500000000000007</v>
          </cell>
          <cell r="P338">
            <v>5</v>
          </cell>
        </row>
        <row r="339">
          <cell r="O339">
            <v>9.06</v>
          </cell>
          <cell r="P339">
            <v>5</v>
          </cell>
        </row>
        <row r="340">
          <cell r="O340">
            <v>9.07</v>
          </cell>
          <cell r="P340">
            <v>5</v>
          </cell>
        </row>
        <row r="341">
          <cell r="O341">
            <v>9.08</v>
          </cell>
          <cell r="P341">
            <v>5</v>
          </cell>
        </row>
        <row r="342">
          <cell r="O342">
            <v>9.09</v>
          </cell>
          <cell r="P342">
            <v>5</v>
          </cell>
        </row>
        <row r="343">
          <cell r="O343">
            <v>9.1</v>
          </cell>
          <cell r="P343">
            <v>5</v>
          </cell>
        </row>
        <row r="344">
          <cell r="O344">
            <v>9.11</v>
          </cell>
          <cell r="P344">
            <v>4</v>
          </cell>
        </row>
        <row r="345">
          <cell r="O345">
            <v>9.1199999999999992</v>
          </cell>
          <cell r="P345">
            <v>4</v>
          </cell>
        </row>
        <row r="346">
          <cell r="O346">
            <v>9.1300000000000008</v>
          </cell>
          <cell r="P346">
            <v>4</v>
          </cell>
        </row>
        <row r="347">
          <cell r="O347">
            <v>9.14</v>
          </cell>
          <cell r="P347">
            <v>4</v>
          </cell>
        </row>
        <row r="348">
          <cell r="O348">
            <v>9.15</v>
          </cell>
          <cell r="P348">
            <v>4</v>
          </cell>
        </row>
        <row r="349">
          <cell r="O349">
            <v>9.16</v>
          </cell>
          <cell r="P349">
            <v>4</v>
          </cell>
        </row>
        <row r="350">
          <cell r="O350">
            <v>9.17</v>
          </cell>
          <cell r="P350">
            <v>4</v>
          </cell>
        </row>
        <row r="351">
          <cell r="O351">
            <v>9.18</v>
          </cell>
          <cell r="P351">
            <v>4</v>
          </cell>
        </row>
        <row r="352">
          <cell r="O352">
            <v>9.19</v>
          </cell>
          <cell r="P352">
            <v>4</v>
          </cell>
        </row>
        <row r="353">
          <cell r="O353">
            <v>9.1999999999999993</v>
          </cell>
          <cell r="P353">
            <v>4</v>
          </cell>
        </row>
        <row r="354">
          <cell r="O354">
            <v>9.2100000000000009</v>
          </cell>
          <cell r="P354">
            <v>3</v>
          </cell>
        </row>
        <row r="355">
          <cell r="O355">
            <v>9.2200000000000006</v>
          </cell>
          <cell r="P355">
            <v>3</v>
          </cell>
        </row>
        <row r="356">
          <cell r="O356">
            <v>9.23</v>
          </cell>
          <cell r="P356">
            <v>3</v>
          </cell>
        </row>
        <row r="357">
          <cell r="O357">
            <v>9.2399999999999896</v>
          </cell>
          <cell r="P357">
            <v>3</v>
          </cell>
        </row>
        <row r="358">
          <cell r="O358">
            <v>9.2499999999999893</v>
          </cell>
          <cell r="P358">
            <v>3</v>
          </cell>
        </row>
        <row r="359">
          <cell r="O359">
            <v>9.2599999999999891</v>
          </cell>
          <cell r="P359">
            <v>3</v>
          </cell>
        </row>
        <row r="360">
          <cell r="O360">
            <v>9.2699999999999907</v>
          </cell>
          <cell r="P360">
            <v>3</v>
          </cell>
        </row>
        <row r="361">
          <cell r="O361">
            <v>9.2799999999999905</v>
          </cell>
          <cell r="P361">
            <v>3</v>
          </cell>
        </row>
        <row r="362">
          <cell r="O362">
            <v>9.2899999999999903</v>
          </cell>
          <cell r="P362">
            <v>3</v>
          </cell>
        </row>
        <row r="363">
          <cell r="O363">
            <v>9.2999999999999901</v>
          </cell>
          <cell r="P363">
            <v>3</v>
          </cell>
        </row>
        <row r="364">
          <cell r="O364">
            <v>9.3099999999999898</v>
          </cell>
          <cell r="P364">
            <v>3</v>
          </cell>
        </row>
        <row r="365">
          <cell r="O365">
            <v>9.3199999999999896</v>
          </cell>
          <cell r="P365">
            <v>2</v>
          </cell>
        </row>
        <row r="366">
          <cell r="O366">
            <v>9.3299999999999894</v>
          </cell>
          <cell r="P366">
            <v>2</v>
          </cell>
        </row>
        <row r="367">
          <cell r="O367">
            <v>9.3399999999999892</v>
          </cell>
          <cell r="P367">
            <v>2</v>
          </cell>
        </row>
        <row r="368">
          <cell r="O368">
            <v>9.3499999999999908</v>
          </cell>
          <cell r="P368">
            <v>2</v>
          </cell>
        </row>
        <row r="369">
          <cell r="O369">
            <v>9.3599999999999905</v>
          </cell>
          <cell r="P369">
            <v>2</v>
          </cell>
        </row>
        <row r="370">
          <cell r="O370">
            <v>9.3699999999999903</v>
          </cell>
          <cell r="P370">
            <v>2</v>
          </cell>
        </row>
        <row r="371">
          <cell r="O371">
            <v>9.3799999999999901</v>
          </cell>
          <cell r="P371">
            <v>2</v>
          </cell>
        </row>
        <row r="372">
          <cell r="O372">
            <v>9.3899999999999899</v>
          </cell>
          <cell r="P372">
            <v>2</v>
          </cell>
        </row>
        <row r="373">
          <cell r="O373">
            <v>9.3999999999999897</v>
          </cell>
          <cell r="P373">
            <v>2</v>
          </cell>
        </row>
        <row r="374">
          <cell r="O374">
            <v>9.4099999999999895</v>
          </cell>
          <cell r="P374">
            <v>2</v>
          </cell>
        </row>
        <row r="375">
          <cell r="O375">
            <v>9.4199999999999893</v>
          </cell>
          <cell r="P375">
            <v>2</v>
          </cell>
        </row>
        <row r="376">
          <cell r="O376">
            <v>9.4299999999999908</v>
          </cell>
          <cell r="P376">
            <v>2</v>
          </cell>
        </row>
        <row r="377">
          <cell r="O377">
            <v>9.4399999999999906</v>
          </cell>
          <cell r="P377">
            <v>2</v>
          </cell>
        </row>
        <row r="378">
          <cell r="O378">
            <v>9.4499999999999904</v>
          </cell>
          <cell r="P378">
            <v>1</v>
          </cell>
        </row>
        <row r="379">
          <cell r="O379">
            <v>9.4599999999999902</v>
          </cell>
          <cell r="P379">
            <v>1</v>
          </cell>
        </row>
        <row r="380">
          <cell r="O380">
            <v>9.46999999999999</v>
          </cell>
          <cell r="P380">
            <v>1</v>
          </cell>
        </row>
        <row r="381">
          <cell r="O381">
            <v>9.4799999999999898</v>
          </cell>
          <cell r="P381">
            <v>1</v>
          </cell>
        </row>
        <row r="382">
          <cell r="O382">
            <v>9.4899999999999896</v>
          </cell>
          <cell r="P382">
            <v>1</v>
          </cell>
        </row>
        <row r="383">
          <cell r="O383">
            <v>9.4999999999999893</v>
          </cell>
          <cell r="P383">
            <v>1</v>
          </cell>
        </row>
        <row r="384">
          <cell r="O384">
            <v>9.5099999999999891</v>
          </cell>
          <cell r="P384">
            <v>1</v>
          </cell>
        </row>
        <row r="385">
          <cell r="O385">
            <v>9.5199999999999907</v>
          </cell>
          <cell r="P385">
            <v>1</v>
          </cell>
        </row>
        <row r="386">
          <cell r="O386">
            <v>9.5299999999999905</v>
          </cell>
          <cell r="P386">
            <v>1</v>
          </cell>
        </row>
        <row r="387">
          <cell r="O387">
            <v>9.5399999999999903</v>
          </cell>
          <cell r="P387">
            <v>1</v>
          </cell>
        </row>
        <row r="388">
          <cell r="O388">
            <v>9.5499999999999901</v>
          </cell>
          <cell r="P388">
            <v>1</v>
          </cell>
        </row>
        <row r="389">
          <cell r="O389">
            <v>9.5599999999999898</v>
          </cell>
          <cell r="P389">
            <v>1</v>
          </cell>
        </row>
        <row r="390">
          <cell r="O390">
            <v>9.5699999999999896</v>
          </cell>
          <cell r="P390">
            <v>1</v>
          </cell>
        </row>
        <row r="391">
          <cell r="O391">
            <v>9.5799999999999894</v>
          </cell>
          <cell r="P391">
            <v>1</v>
          </cell>
        </row>
        <row r="392">
          <cell r="O392">
            <v>9.5899999999999892</v>
          </cell>
          <cell r="P392">
            <v>1</v>
          </cell>
        </row>
        <row r="393">
          <cell r="O393">
            <v>10</v>
          </cell>
          <cell r="P393">
            <v>1</v>
          </cell>
        </row>
        <row r="394">
          <cell r="O394">
            <v>10.01</v>
          </cell>
          <cell r="P394">
            <v>0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171"/>
  <sheetViews>
    <sheetView tabSelected="1" view="pageBreakPreview" topLeftCell="A25" zoomScale="93" zoomScaleNormal="93" zoomScaleSheetLayoutView="93" workbookViewId="0">
      <selection activeCell="E40" sqref="E40"/>
    </sheetView>
  </sheetViews>
  <sheetFormatPr defaultRowHeight="15" x14ac:dyDescent="0.25"/>
  <cols>
    <col min="1" max="1" width="5.42578125" customWidth="1"/>
    <col min="2" max="2" width="26" customWidth="1"/>
    <col min="3" max="3" width="16.42578125" customWidth="1"/>
    <col min="4" max="4" width="10" customWidth="1"/>
    <col min="5" max="5" width="53.5703125" customWidth="1"/>
    <col min="6" max="6" width="13" customWidth="1"/>
    <col min="7" max="7" width="8.28515625" customWidth="1"/>
    <col min="8" max="8" width="4.7109375" customWidth="1"/>
    <col min="9" max="9" width="8.140625" customWidth="1"/>
    <col min="10" max="10" width="5.140625" customWidth="1"/>
    <col min="11" max="11" width="8.42578125" customWidth="1"/>
    <col min="12" max="12" width="5.42578125" customWidth="1"/>
    <col min="13" max="13" width="8.140625" customWidth="1"/>
    <col min="14" max="14" width="5.85546875" customWidth="1"/>
    <col min="15" max="15" width="7.85546875" customWidth="1"/>
    <col min="16" max="16" width="5.85546875" customWidth="1"/>
    <col min="17" max="17" width="8.28515625" customWidth="1"/>
    <col min="18" max="18" width="5.85546875" customWidth="1"/>
    <col min="19" max="19" width="7.85546875" customWidth="1"/>
    <col min="20" max="20" width="6.28515625" customWidth="1"/>
    <col min="21" max="21" width="8" customWidth="1"/>
    <col min="22" max="22" width="5.5703125" customWidth="1"/>
    <col min="23" max="23" width="8.5703125" customWidth="1"/>
    <col min="24" max="24" width="5.85546875" customWidth="1"/>
    <col min="26" max="26" width="19.42578125" customWidth="1"/>
  </cols>
  <sheetData>
    <row r="2" spans="1:27" ht="15.75" x14ac:dyDescent="0.25">
      <c r="A2" s="49" t="s">
        <v>19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</row>
    <row r="3" spans="1:27" ht="15.75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</row>
    <row r="4" spans="1:27" ht="15.75" x14ac:dyDescent="0.25">
      <c r="A4" s="49" t="s">
        <v>20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</row>
    <row r="5" spans="1:27" ht="15.75" x14ac:dyDescent="0.25">
      <c r="A5" s="49" t="s">
        <v>21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</row>
    <row r="6" spans="1:27" ht="15.7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</row>
    <row r="7" spans="1:27" ht="15.75" x14ac:dyDescent="0.25">
      <c r="A7" s="4"/>
      <c r="B7" s="4" t="s">
        <v>147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 t="s">
        <v>151</v>
      </c>
      <c r="S7" s="4"/>
      <c r="T7" s="4"/>
      <c r="U7" s="49"/>
      <c r="V7" s="49"/>
      <c r="W7" s="49"/>
      <c r="X7" s="49"/>
      <c r="Y7" s="49"/>
      <c r="Z7" s="4"/>
      <c r="AA7" s="4"/>
    </row>
    <row r="9" spans="1:27" ht="48" customHeight="1" x14ac:dyDescent="0.25">
      <c r="A9" s="45" t="s">
        <v>8</v>
      </c>
      <c r="B9" s="45" t="s">
        <v>9</v>
      </c>
      <c r="C9" s="45" t="s">
        <v>0</v>
      </c>
      <c r="D9" s="45" t="s">
        <v>1</v>
      </c>
      <c r="E9" s="45" t="s">
        <v>2</v>
      </c>
      <c r="F9" s="45" t="s">
        <v>3</v>
      </c>
      <c r="G9" s="44" t="s">
        <v>12</v>
      </c>
      <c r="H9" s="44"/>
      <c r="I9" s="44" t="s">
        <v>13</v>
      </c>
      <c r="J9" s="44"/>
      <c r="K9" s="44" t="s">
        <v>6</v>
      </c>
      <c r="L9" s="44"/>
      <c r="M9" s="44" t="s">
        <v>14</v>
      </c>
      <c r="N9" s="44"/>
      <c r="O9" s="44" t="s">
        <v>15</v>
      </c>
      <c r="P9" s="44"/>
      <c r="Q9" s="44" t="s">
        <v>16</v>
      </c>
      <c r="R9" s="44"/>
      <c r="S9" s="47"/>
      <c r="T9" s="48"/>
      <c r="U9" s="47" t="s">
        <v>149</v>
      </c>
      <c r="V9" s="48"/>
      <c r="W9" s="47"/>
      <c r="X9" s="48"/>
      <c r="Y9" s="45" t="s">
        <v>7</v>
      </c>
      <c r="Z9" s="45" t="s">
        <v>17</v>
      </c>
      <c r="AA9" s="45" t="s">
        <v>18</v>
      </c>
    </row>
    <row r="10" spans="1:27" ht="25.5" customHeight="1" thickBot="1" x14ac:dyDescent="0.3">
      <c r="A10" s="46"/>
      <c r="B10" s="46"/>
      <c r="C10" s="46"/>
      <c r="D10" s="46"/>
      <c r="E10" s="46"/>
      <c r="F10" s="46"/>
      <c r="G10" s="15" t="s">
        <v>10</v>
      </c>
      <c r="H10" s="15" t="s">
        <v>11</v>
      </c>
      <c r="I10" s="15" t="s">
        <v>10</v>
      </c>
      <c r="J10" s="15" t="s">
        <v>11</v>
      </c>
      <c r="K10" s="15" t="s">
        <v>10</v>
      </c>
      <c r="L10" s="15" t="s">
        <v>11</v>
      </c>
      <c r="M10" s="15" t="s">
        <v>10</v>
      </c>
      <c r="N10" s="15" t="s">
        <v>11</v>
      </c>
      <c r="O10" s="15" t="s">
        <v>10</v>
      </c>
      <c r="P10" s="15" t="s">
        <v>11</v>
      </c>
      <c r="Q10" s="15" t="s">
        <v>10</v>
      </c>
      <c r="R10" s="15" t="s">
        <v>11</v>
      </c>
      <c r="S10" s="15" t="s">
        <v>10</v>
      </c>
      <c r="T10" s="15" t="s">
        <v>11</v>
      </c>
      <c r="U10" s="15" t="s">
        <v>10</v>
      </c>
      <c r="V10" s="15" t="s">
        <v>11</v>
      </c>
      <c r="W10" s="15" t="s">
        <v>10</v>
      </c>
      <c r="X10" s="15" t="s">
        <v>11</v>
      </c>
      <c r="Y10" s="46"/>
      <c r="Z10" s="46"/>
      <c r="AA10" s="46"/>
    </row>
    <row r="11" spans="1:27" ht="24.95" customHeight="1" x14ac:dyDescent="0.25">
      <c r="A11" s="16">
        <v>1</v>
      </c>
      <c r="B11" s="17" t="s">
        <v>31</v>
      </c>
      <c r="C11" s="18" t="s">
        <v>37</v>
      </c>
      <c r="D11" s="18" t="s">
        <v>5</v>
      </c>
      <c r="E11" s="18" t="s">
        <v>26</v>
      </c>
      <c r="F11" s="18" t="s">
        <v>30</v>
      </c>
      <c r="G11" s="19">
        <v>33</v>
      </c>
      <c r="H11" s="18">
        <v>33</v>
      </c>
      <c r="I11" s="19">
        <v>3</v>
      </c>
      <c r="J11" s="18">
        <v>9</v>
      </c>
      <c r="K11" s="19"/>
      <c r="L11" s="18">
        <v>0</v>
      </c>
      <c r="M11" s="19">
        <v>149</v>
      </c>
      <c r="N11" s="18">
        <v>34</v>
      </c>
      <c r="O11" s="19">
        <v>19</v>
      </c>
      <c r="P11" s="18">
        <v>82</v>
      </c>
      <c r="Q11" s="19" t="s">
        <v>123</v>
      </c>
      <c r="R11" s="18">
        <v>41</v>
      </c>
      <c r="S11" s="19"/>
      <c r="T11" s="18"/>
      <c r="U11" s="19">
        <v>7.43</v>
      </c>
      <c r="V11" s="18">
        <v>17</v>
      </c>
      <c r="W11" s="19"/>
      <c r="X11" s="18"/>
      <c r="Y11" s="19">
        <f t="shared" ref="Y11:Y38" si="0">X11+V11+T11+R11+P11+N11+L11+J11+H11</f>
        <v>216</v>
      </c>
      <c r="Z11" s="38">
        <f>SUM(Y11:Y16)</f>
        <v>1786</v>
      </c>
      <c r="AA11" s="35">
        <v>5</v>
      </c>
    </row>
    <row r="12" spans="1:27" ht="24.95" customHeight="1" x14ac:dyDescent="0.25">
      <c r="A12" s="20">
        <v>2</v>
      </c>
      <c r="B12" s="6" t="s">
        <v>32</v>
      </c>
      <c r="C12" s="2" t="s">
        <v>38</v>
      </c>
      <c r="D12" s="2" t="s">
        <v>5</v>
      </c>
      <c r="E12" s="2" t="s">
        <v>27</v>
      </c>
      <c r="F12" s="2" t="s">
        <v>30</v>
      </c>
      <c r="G12" s="7">
        <v>58</v>
      </c>
      <c r="H12" s="2">
        <v>76</v>
      </c>
      <c r="I12" s="7">
        <v>28</v>
      </c>
      <c r="J12" s="2">
        <v>58</v>
      </c>
      <c r="K12" s="7"/>
      <c r="L12" s="2">
        <v>0</v>
      </c>
      <c r="M12" s="7">
        <v>172</v>
      </c>
      <c r="N12" s="2">
        <v>46</v>
      </c>
      <c r="O12" s="7">
        <v>15</v>
      </c>
      <c r="P12" s="2">
        <v>70</v>
      </c>
      <c r="Q12" s="7" t="s">
        <v>124</v>
      </c>
      <c r="R12" s="2">
        <v>47</v>
      </c>
      <c r="S12" s="7"/>
      <c r="T12" s="2"/>
      <c r="U12" s="7">
        <v>5.22</v>
      </c>
      <c r="V12" s="2">
        <v>62</v>
      </c>
      <c r="W12" s="7"/>
      <c r="X12" s="2"/>
      <c r="Y12" s="7">
        <f t="shared" si="0"/>
        <v>359</v>
      </c>
      <c r="Z12" s="39"/>
      <c r="AA12" s="36"/>
    </row>
    <row r="13" spans="1:27" ht="24.95" customHeight="1" x14ac:dyDescent="0.25">
      <c r="A13" s="20">
        <v>3</v>
      </c>
      <c r="B13" s="6" t="s">
        <v>33</v>
      </c>
      <c r="C13" s="2" t="s">
        <v>39</v>
      </c>
      <c r="D13" s="2" t="s">
        <v>5</v>
      </c>
      <c r="E13" s="2" t="s">
        <v>27</v>
      </c>
      <c r="F13" s="2" t="s">
        <v>30</v>
      </c>
      <c r="G13" s="7">
        <v>49</v>
      </c>
      <c r="H13" s="2">
        <v>58</v>
      </c>
      <c r="I13" s="7">
        <v>1</v>
      </c>
      <c r="J13" s="2">
        <v>3</v>
      </c>
      <c r="K13" s="7"/>
      <c r="L13" s="2">
        <v>0</v>
      </c>
      <c r="M13" s="7">
        <v>173</v>
      </c>
      <c r="N13" s="2">
        <v>46</v>
      </c>
      <c r="O13" s="7">
        <v>9</v>
      </c>
      <c r="P13" s="2">
        <v>52</v>
      </c>
      <c r="Q13" s="7" t="s">
        <v>125</v>
      </c>
      <c r="R13" s="2">
        <v>65</v>
      </c>
      <c r="S13" s="7"/>
      <c r="T13" s="2"/>
      <c r="U13" s="7">
        <v>4</v>
      </c>
      <c r="V13" s="2">
        <v>90</v>
      </c>
      <c r="W13" s="7"/>
      <c r="X13" s="2"/>
      <c r="Y13" s="7">
        <f t="shared" si="0"/>
        <v>314</v>
      </c>
      <c r="Z13" s="39"/>
      <c r="AA13" s="36"/>
    </row>
    <row r="14" spans="1:27" ht="24.95" customHeight="1" x14ac:dyDescent="0.25">
      <c r="A14" s="20">
        <v>4</v>
      </c>
      <c r="B14" s="6" t="s">
        <v>34</v>
      </c>
      <c r="C14" s="2" t="s">
        <v>40</v>
      </c>
      <c r="D14" s="2" t="s">
        <v>5</v>
      </c>
      <c r="E14" s="2" t="s">
        <v>28</v>
      </c>
      <c r="F14" s="2" t="s">
        <v>30</v>
      </c>
      <c r="G14" s="7">
        <v>58</v>
      </c>
      <c r="H14" s="2">
        <v>76</v>
      </c>
      <c r="I14" s="7">
        <v>28</v>
      </c>
      <c r="J14" s="2">
        <v>58</v>
      </c>
      <c r="K14" s="7"/>
      <c r="L14" s="2">
        <v>0</v>
      </c>
      <c r="M14" s="7">
        <v>173</v>
      </c>
      <c r="N14" s="2">
        <v>46</v>
      </c>
      <c r="O14" s="7">
        <v>8</v>
      </c>
      <c r="P14" s="2">
        <v>49</v>
      </c>
      <c r="Q14" s="7" t="s">
        <v>127</v>
      </c>
      <c r="R14" s="2">
        <v>38</v>
      </c>
      <c r="S14" s="7"/>
      <c r="T14" s="2"/>
      <c r="U14" s="7">
        <v>6.47</v>
      </c>
      <c r="V14" s="2">
        <v>34</v>
      </c>
      <c r="W14" s="7"/>
      <c r="X14" s="2"/>
      <c r="Y14" s="7">
        <f t="shared" si="0"/>
        <v>301</v>
      </c>
      <c r="Z14" s="39"/>
      <c r="AA14" s="36"/>
    </row>
    <row r="15" spans="1:27" ht="24.95" customHeight="1" x14ac:dyDescent="0.25">
      <c r="A15" s="20">
        <v>5</v>
      </c>
      <c r="B15" s="6" t="s">
        <v>35</v>
      </c>
      <c r="C15" s="2" t="s">
        <v>41</v>
      </c>
      <c r="D15" s="2" t="s">
        <v>4</v>
      </c>
      <c r="E15" s="2" t="s">
        <v>29</v>
      </c>
      <c r="F15" s="2" t="s">
        <v>30</v>
      </c>
      <c r="G15" s="7">
        <v>52</v>
      </c>
      <c r="H15" s="2">
        <v>74</v>
      </c>
      <c r="I15" s="7">
        <v>17</v>
      </c>
      <c r="J15" s="2">
        <v>50</v>
      </c>
      <c r="K15" s="7"/>
      <c r="L15" s="2">
        <v>0</v>
      </c>
      <c r="M15" s="7">
        <v>174</v>
      </c>
      <c r="N15" s="2">
        <v>59</v>
      </c>
      <c r="O15" s="7">
        <v>9</v>
      </c>
      <c r="P15" s="2">
        <v>43</v>
      </c>
      <c r="Q15" s="7" t="s">
        <v>126</v>
      </c>
      <c r="R15" s="2">
        <v>41</v>
      </c>
      <c r="S15" s="7"/>
      <c r="T15" s="2"/>
      <c r="U15" s="7">
        <v>3.29</v>
      </c>
      <c r="V15" s="2">
        <v>100</v>
      </c>
      <c r="W15" s="7"/>
      <c r="X15" s="2"/>
      <c r="Y15" s="7">
        <f t="shared" si="0"/>
        <v>367</v>
      </c>
      <c r="Z15" s="39"/>
      <c r="AA15" s="36"/>
    </row>
    <row r="16" spans="1:27" ht="24.95" customHeight="1" thickBot="1" x14ac:dyDescent="0.3">
      <c r="A16" s="21">
        <v>6</v>
      </c>
      <c r="B16" s="22" t="s">
        <v>36</v>
      </c>
      <c r="C16" s="23" t="s">
        <v>42</v>
      </c>
      <c r="D16" s="23" t="s">
        <v>4</v>
      </c>
      <c r="E16" s="23" t="s">
        <v>28</v>
      </c>
      <c r="F16" s="23" t="s">
        <v>30</v>
      </c>
      <c r="G16" s="24">
        <v>35</v>
      </c>
      <c r="H16" s="23">
        <v>40</v>
      </c>
      <c r="I16" s="24">
        <v>0</v>
      </c>
      <c r="J16" s="23">
        <v>0</v>
      </c>
      <c r="K16" s="24"/>
      <c r="L16" s="23">
        <v>0</v>
      </c>
      <c r="M16" s="24">
        <v>153</v>
      </c>
      <c r="N16" s="23">
        <v>44</v>
      </c>
      <c r="O16" s="24">
        <v>19</v>
      </c>
      <c r="P16" s="23">
        <v>73</v>
      </c>
      <c r="Q16" s="24" t="s">
        <v>123</v>
      </c>
      <c r="R16" s="23">
        <v>44</v>
      </c>
      <c r="S16" s="24"/>
      <c r="T16" s="23"/>
      <c r="U16" s="24">
        <v>7.25</v>
      </c>
      <c r="V16" s="23">
        <v>28</v>
      </c>
      <c r="W16" s="24"/>
      <c r="X16" s="23"/>
      <c r="Y16" s="24">
        <f t="shared" si="0"/>
        <v>229</v>
      </c>
      <c r="Z16" s="40"/>
      <c r="AA16" s="37"/>
    </row>
    <row r="17" spans="1:27" ht="24.95" customHeight="1" x14ac:dyDescent="0.25">
      <c r="A17" s="16">
        <v>7</v>
      </c>
      <c r="B17" s="17" t="s">
        <v>43</v>
      </c>
      <c r="C17" s="18" t="s">
        <v>49</v>
      </c>
      <c r="D17" s="18" t="s">
        <v>5</v>
      </c>
      <c r="E17" s="18" t="s">
        <v>154</v>
      </c>
      <c r="F17" s="18" t="s">
        <v>30</v>
      </c>
      <c r="G17" s="19">
        <v>57</v>
      </c>
      <c r="H17" s="18">
        <v>74</v>
      </c>
      <c r="I17" s="19">
        <v>0</v>
      </c>
      <c r="J17" s="18">
        <v>0</v>
      </c>
      <c r="K17" s="19">
        <v>8</v>
      </c>
      <c r="L17" s="18">
        <v>52</v>
      </c>
      <c r="M17" s="19">
        <v>213</v>
      </c>
      <c r="N17" s="18">
        <v>83</v>
      </c>
      <c r="O17" s="19">
        <v>20</v>
      </c>
      <c r="P17" s="18">
        <v>85</v>
      </c>
      <c r="Q17" s="19" t="s">
        <v>128</v>
      </c>
      <c r="R17" s="18">
        <v>59</v>
      </c>
      <c r="S17" s="19"/>
      <c r="T17" s="18"/>
      <c r="U17" s="19">
        <v>3.07</v>
      </c>
      <c r="V17" s="18">
        <v>100</v>
      </c>
      <c r="W17" s="19"/>
      <c r="X17" s="18"/>
      <c r="Y17" s="19">
        <f t="shared" si="0"/>
        <v>453</v>
      </c>
      <c r="Z17" s="38">
        <f>SUM(Y17:Y22)</f>
        <v>2638</v>
      </c>
      <c r="AA17" s="35">
        <v>1</v>
      </c>
    </row>
    <row r="18" spans="1:27" ht="24.95" customHeight="1" x14ac:dyDescent="0.25">
      <c r="A18" s="20">
        <v>8</v>
      </c>
      <c r="B18" s="6" t="s">
        <v>44</v>
      </c>
      <c r="C18" s="2" t="s">
        <v>50</v>
      </c>
      <c r="D18" s="2" t="s">
        <v>5</v>
      </c>
      <c r="E18" s="2" t="s">
        <v>56</v>
      </c>
      <c r="F18" s="2" t="s">
        <v>30</v>
      </c>
      <c r="G18" s="7">
        <v>62</v>
      </c>
      <c r="H18" s="2">
        <v>84</v>
      </c>
      <c r="I18" s="7">
        <v>0</v>
      </c>
      <c r="J18" s="2">
        <v>0</v>
      </c>
      <c r="K18" s="7">
        <v>2</v>
      </c>
      <c r="L18" s="2">
        <v>18</v>
      </c>
      <c r="M18" s="7">
        <v>189</v>
      </c>
      <c r="N18" s="2">
        <v>59</v>
      </c>
      <c r="O18" s="7">
        <v>21</v>
      </c>
      <c r="P18" s="2">
        <v>88</v>
      </c>
      <c r="Q18" s="7" t="s">
        <v>129</v>
      </c>
      <c r="R18" s="2">
        <v>94</v>
      </c>
      <c r="S18" s="7"/>
      <c r="T18" s="2"/>
      <c r="U18" s="7">
        <v>5.32</v>
      </c>
      <c r="V18" s="2">
        <v>59</v>
      </c>
      <c r="W18" s="7"/>
      <c r="X18" s="2"/>
      <c r="Y18" s="7">
        <f t="shared" si="0"/>
        <v>402</v>
      </c>
      <c r="Z18" s="39"/>
      <c r="AA18" s="36"/>
    </row>
    <row r="19" spans="1:27" ht="24.95" customHeight="1" x14ac:dyDescent="0.25">
      <c r="A19" s="20">
        <v>9</v>
      </c>
      <c r="B19" s="6" t="s">
        <v>45</v>
      </c>
      <c r="C19" s="2" t="s">
        <v>51</v>
      </c>
      <c r="D19" s="2" t="s">
        <v>5</v>
      </c>
      <c r="E19" s="2" t="s">
        <v>156</v>
      </c>
      <c r="F19" s="2" t="s">
        <v>30</v>
      </c>
      <c r="G19" s="7">
        <v>53</v>
      </c>
      <c r="H19" s="2">
        <v>66</v>
      </c>
      <c r="I19" s="7">
        <v>35</v>
      </c>
      <c r="J19" s="2">
        <v>65</v>
      </c>
      <c r="K19" s="7"/>
      <c r="L19" s="2">
        <v>0</v>
      </c>
      <c r="M19" s="7">
        <v>186</v>
      </c>
      <c r="N19" s="2">
        <v>56</v>
      </c>
      <c r="O19" s="7">
        <v>19</v>
      </c>
      <c r="P19" s="2">
        <v>82</v>
      </c>
      <c r="Q19" s="7" t="s">
        <v>130</v>
      </c>
      <c r="R19" s="2">
        <v>90</v>
      </c>
      <c r="S19" s="7"/>
      <c r="T19" s="2"/>
      <c r="U19" s="7">
        <v>3.23</v>
      </c>
      <c r="V19" s="2">
        <v>100</v>
      </c>
      <c r="W19" s="7"/>
      <c r="X19" s="2"/>
      <c r="Y19" s="7">
        <f t="shared" si="0"/>
        <v>459</v>
      </c>
      <c r="Z19" s="39"/>
      <c r="AA19" s="36"/>
    </row>
    <row r="20" spans="1:27" ht="24.95" customHeight="1" x14ac:dyDescent="0.25">
      <c r="A20" s="20">
        <v>10</v>
      </c>
      <c r="B20" s="6" t="s">
        <v>46</v>
      </c>
      <c r="C20" s="2" t="s">
        <v>52</v>
      </c>
      <c r="D20" s="2" t="s">
        <v>4</v>
      </c>
      <c r="E20" s="2" t="s">
        <v>155</v>
      </c>
      <c r="F20" s="2" t="s">
        <v>30</v>
      </c>
      <c r="G20" s="7">
        <v>66</v>
      </c>
      <c r="H20" s="2">
        <v>100</v>
      </c>
      <c r="I20" s="7">
        <v>41</v>
      </c>
      <c r="J20" s="2">
        <v>77</v>
      </c>
      <c r="K20" s="7"/>
      <c r="L20" s="2">
        <v>0</v>
      </c>
      <c r="M20" s="7">
        <v>185</v>
      </c>
      <c r="N20" s="2">
        <v>70</v>
      </c>
      <c r="O20" s="7">
        <v>20</v>
      </c>
      <c r="P20" s="2">
        <v>76</v>
      </c>
      <c r="Q20" s="7" t="s">
        <v>131</v>
      </c>
      <c r="R20" s="2">
        <v>85</v>
      </c>
      <c r="S20" s="7"/>
      <c r="T20" s="2"/>
      <c r="U20" s="7">
        <v>6.13</v>
      </c>
      <c r="V20" s="2">
        <v>52</v>
      </c>
      <c r="W20" s="7"/>
      <c r="X20" s="2"/>
      <c r="Y20" s="7">
        <f t="shared" si="0"/>
        <v>460</v>
      </c>
      <c r="Z20" s="39"/>
      <c r="AA20" s="36"/>
    </row>
    <row r="21" spans="1:27" ht="24.95" customHeight="1" x14ac:dyDescent="0.25">
      <c r="A21" s="20">
        <v>11</v>
      </c>
      <c r="B21" s="8" t="s">
        <v>47</v>
      </c>
      <c r="C21" s="9" t="s">
        <v>53</v>
      </c>
      <c r="D21" s="2" t="s">
        <v>4</v>
      </c>
      <c r="E21" s="2" t="s">
        <v>157</v>
      </c>
      <c r="F21" s="2" t="s">
        <v>30</v>
      </c>
      <c r="G21" s="7">
        <v>55</v>
      </c>
      <c r="H21" s="2">
        <v>80</v>
      </c>
      <c r="I21" s="7">
        <v>34</v>
      </c>
      <c r="J21" s="2">
        <v>70</v>
      </c>
      <c r="K21" s="7"/>
      <c r="L21" s="2">
        <v>0</v>
      </c>
      <c r="M21" s="7">
        <v>174</v>
      </c>
      <c r="N21" s="2">
        <v>59</v>
      </c>
      <c r="O21" s="7">
        <v>20</v>
      </c>
      <c r="P21" s="2">
        <v>76</v>
      </c>
      <c r="Q21" s="7" t="s">
        <v>132</v>
      </c>
      <c r="R21" s="2">
        <v>86</v>
      </c>
      <c r="S21" s="7"/>
      <c r="T21" s="2"/>
      <c r="U21" s="7">
        <v>4.25</v>
      </c>
      <c r="V21" s="2">
        <v>88</v>
      </c>
      <c r="W21" s="7"/>
      <c r="X21" s="2"/>
      <c r="Y21" s="7">
        <f t="shared" si="0"/>
        <v>459</v>
      </c>
      <c r="Z21" s="39"/>
      <c r="AA21" s="36"/>
    </row>
    <row r="22" spans="1:27" ht="24.95" customHeight="1" thickBot="1" x14ac:dyDescent="0.3">
      <c r="A22" s="21">
        <v>12</v>
      </c>
      <c r="B22" s="22" t="s">
        <v>48</v>
      </c>
      <c r="C22" s="23" t="s">
        <v>54</v>
      </c>
      <c r="D22" s="23" t="s">
        <v>4</v>
      </c>
      <c r="E22" s="23" t="s">
        <v>55</v>
      </c>
      <c r="F22" s="23" t="s">
        <v>30</v>
      </c>
      <c r="G22" s="24">
        <v>53</v>
      </c>
      <c r="H22" s="23">
        <v>76</v>
      </c>
      <c r="I22" s="24">
        <v>60</v>
      </c>
      <c r="J22" s="23">
        <v>90</v>
      </c>
      <c r="K22" s="24"/>
      <c r="L22" s="23">
        <v>0</v>
      </c>
      <c r="M22" s="24">
        <v>185</v>
      </c>
      <c r="N22" s="23">
        <v>70</v>
      </c>
      <c r="O22" s="24">
        <v>19</v>
      </c>
      <c r="P22" s="23">
        <v>73</v>
      </c>
      <c r="Q22" s="24" t="s">
        <v>133</v>
      </c>
      <c r="R22" s="23">
        <v>46</v>
      </c>
      <c r="S22" s="24"/>
      <c r="T22" s="23"/>
      <c r="U22" s="24">
        <v>6.19</v>
      </c>
      <c r="V22" s="23">
        <v>50</v>
      </c>
      <c r="W22" s="24"/>
      <c r="X22" s="23"/>
      <c r="Y22" s="24">
        <f t="shared" si="0"/>
        <v>405</v>
      </c>
      <c r="Z22" s="40"/>
      <c r="AA22" s="37"/>
    </row>
    <row r="23" spans="1:27" ht="24.95" customHeight="1" x14ac:dyDescent="0.25">
      <c r="A23" s="16">
        <v>13</v>
      </c>
      <c r="B23" s="17" t="s">
        <v>57</v>
      </c>
      <c r="C23" s="18" t="s">
        <v>63</v>
      </c>
      <c r="D23" s="18" t="s">
        <v>5</v>
      </c>
      <c r="E23" s="18" t="s">
        <v>69</v>
      </c>
      <c r="F23" s="18" t="s">
        <v>30</v>
      </c>
      <c r="G23" s="19">
        <v>65</v>
      </c>
      <c r="H23" s="18">
        <v>90</v>
      </c>
      <c r="I23" s="19">
        <v>22</v>
      </c>
      <c r="J23" s="18">
        <v>52</v>
      </c>
      <c r="K23" s="19"/>
      <c r="L23" s="18">
        <v>0</v>
      </c>
      <c r="M23" s="19">
        <v>177</v>
      </c>
      <c r="N23" s="18">
        <v>48</v>
      </c>
      <c r="O23" s="19">
        <v>13</v>
      </c>
      <c r="P23" s="18">
        <v>64</v>
      </c>
      <c r="Q23" s="19" t="s">
        <v>132</v>
      </c>
      <c r="R23" s="18">
        <v>83</v>
      </c>
      <c r="S23" s="19"/>
      <c r="T23" s="18"/>
      <c r="U23" s="19">
        <v>6.54</v>
      </c>
      <c r="V23" s="18">
        <v>32</v>
      </c>
      <c r="W23" s="19"/>
      <c r="X23" s="18"/>
      <c r="Y23" s="19">
        <f t="shared" si="0"/>
        <v>369</v>
      </c>
      <c r="Z23" s="38">
        <f>SUM(Y23:Y28)</f>
        <v>1790</v>
      </c>
      <c r="AA23" s="35">
        <v>4</v>
      </c>
    </row>
    <row r="24" spans="1:27" ht="24.95" customHeight="1" x14ac:dyDescent="0.25">
      <c r="A24" s="20">
        <v>14</v>
      </c>
      <c r="B24" s="6" t="s">
        <v>58</v>
      </c>
      <c r="C24" s="2" t="s">
        <v>64</v>
      </c>
      <c r="D24" s="2" t="s">
        <v>5</v>
      </c>
      <c r="E24" s="2" t="s">
        <v>158</v>
      </c>
      <c r="F24" s="2" t="s">
        <v>30</v>
      </c>
      <c r="G24" s="7">
        <v>49</v>
      </c>
      <c r="H24" s="2">
        <v>58</v>
      </c>
      <c r="I24" s="7">
        <v>15</v>
      </c>
      <c r="J24" s="2">
        <v>40</v>
      </c>
      <c r="K24" s="7">
        <v>0</v>
      </c>
      <c r="L24" s="2">
        <v>0</v>
      </c>
      <c r="M24" s="7">
        <v>141</v>
      </c>
      <c r="N24" s="2">
        <v>30</v>
      </c>
      <c r="O24" s="7">
        <v>12</v>
      </c>
      <c r="P24" s="2">
        <v>61</v>
      </c>
      <c r="Q24" s="7" t="s">
        <v>134</v>
      </c>
      <c r="R24" s="2">
        <v>75</v>
      </c>
      <c r="S24" s="7"/>
      <c r="T24" s="2"/>
      <c r="U24" s="7">
        <v>7.03</v>
      </c>
      <c r="V24" s="2">
        <v>29</v>
      </c>
      <c r="W24" s="7"/>
      <c r="X24" s="2"/>
      <c r="Y24" s="7">
        <f t="shared" si="0"/>
        <v>293</v>
      </c>
      <c r="Z24" s="39"/>
      <c r="AA24" s="36"/>
    </row>
    <row r="25" spans="1:27" ht="24.95" customHeight="1" x14ac:dyDescent="0.25">
      <c r="A25" s="20">
        <v>15</v>
      </c>
      <c r="B25" s="6" t="s">
        <v>59</v>
      </c>
      <c r="C25" s="2" t="s">
        <v>68</v>
      </c>
      <c r="D25" s="2" t="s">
        <v>5</v>
      </c>
      <c r="E25" s="2" t="s">
        <v>69</v>
      </c>
      <c r="F25" s="2" t="s">
        <v>30</v>
      </c>
      <c r="G25" s="7">
        <v>54</v>
      </c>
      <c r="H25" s="2">
        <v>68</v>
      </c>
      <c r="I25" s="7"/>
      <c r="J25" s="2">
        <v>0</v>
      </c>
      <c r="K25" s="7"/>
      <c r="L25" s="2">
        <v>0</v>
      </c>
      <c r="M25" s="7">
        <v>163</v>
      </c>
      <c r="N25" s="2">
        <v>41</v>
      </c>
      <c r="O25" s="7">
        <v>8</v>
      </c>
      <c r="P25" s="2">
        <v>49</v>
      </c>
      <c r="Q25" s="7" t="s">
        <v>124</v>
      </c>
      <c r="R25" s="2">
        <v>49</v>
      </c>
      <c r="S25" s="7"/>
      <c r="T25" s="2"/>
      <c r="U25" s="7">
        <v>7.48</v>
      </c>
      <c r="V25" s="2">
        <v>16</v>
      </c>
      <c r="W25" s="7"/>
      <c r="X25" s="2"/>
      <c r="Y25" s="7">
        <f t="shared" si="0"/>
        <v>223</v>
      </c>
      <c r="Z25" s="39"/>
      <c r="AA25" s="36"/>
    </row>
    <row r="26" spans="1:27" ht="24.95" customHeight="1" x14ac:dyDescent="0.25">
      <c r="A26" s="20">
        <v>16</v>
      </c>
      <c r="B26" s="8" t="s">
        <v>60</v>
      </c>
      <c r="C26" s="9" t="s">
        <v>65</v>
      </c>
      <c r="D26" s="2" t="s">
        <v>4</v>
      </c>
      <c r="E26" s="2" t="s">
        <v>159</v>
      </c>
      <c r="F26" s="2" t="s">
        <v>30</v>
      </c>
      <c r="G26" s="7">
        <v>46</v>
      </c>
      <c r="H26" s="2">
        <v>62</v>
      </c>
      <c r="I26" s="7">
        <v>7</v>
      </c>
      <c r="J26" s="2">
        <v>28</v>
      </c>
      <c r="K26" s="7"/>
      <c r="L26" s="2">
        <v>0</v>
      </c>
      <c r="M26" s="7">
        <v>159</v>
      </c>
      <c r="N26" s="2">
        <v>47</v>
      </c>
      <c r="O26" s="7">
        <v>22</v>
      </c>
      <c r="P26" s="2">
        <v>82</v>
      </c>
      <c r="Q26" s="7" t="s">
        <v>135</v>
      </c>
      <c r="R26" s="2">
        <v>50</v>
      </c>
      <c r="S26" s="7"/>
      <c r="T26" s="2"/>
      <c r="U26" s="7">
        <v>5.19</v>
      </c>
      <c r="V26" s="2">
        <v>70</v>
      </c>
      <c r="W26" s="7"/>
      <c r="X26" s="2"/>
      <c r="Y26" s="7">
        <f t="shared" si="0"/>
        <v>339</v>
      </c>
      <c r="Z26" s="39"/>
      <c r="AA26" s="36"/>
    </row>
    <row r="27" spans="1:27" ht="24.95" customHeight="1" x14ac:dyDescent="0.25">
      <c r="A27" s="20">
        <v>17</v>
      </c>
      <c r="B27" s="6" t="s">
        <v>61</v>
      </c>
      <c r="C27" s="2" t="s">
        <v>66</v>
      </c>
      <c r="D27" s="2" t="s">
        <v>4</v>
      </c>
      <c r="E27" s="2" t="s">
        <v>70</v>
      </c>
      <c r="F27" s="2" t="s">
        <v>30</v>
      </c>
      <c r="G27" s="7">
        <v>50</v>
      </c>
      <c r="H27" s="2">
        <v>70</v>
      </c>
      <c r="I27" s="7">
        <v>5</v>
      </c>
      <c r="J27" s="2">
        <v>22</v>
      </c>
      <c r="K27" s="7"/>
      <c r="L27" s="2">
        <v>0</v>
      </c>
      <c r="M27" s="7">
        <v>140</v>
      </c>
      <c r="N27" s="2">
        <v>37</v>
      </c>
      <c r="O27" s="7">
        <v>12</v>
      </c>
      <c r="P27" s="2">
        <v>52</v>
      </c>
      <c r="Q27" s="7" t="s">
        <v>128</v>
      </c>
      <c r="R27" s="2">
        <v>63</v>
      </c>
      <c r="S27" s="7"/>
      <c r="T27" s="2"/>
      <c r="U27" s="7">
        <v>7</v>
      </c>
      <c r="V27" s="2">
        <v>36</v>
      </c>
      <c r="W27" s="7"/>
      <c r="X27" s="2"/>
      <c r="Y27" s="7">
        <f t="shared" si="0"/>
        <v>280</v>
      </c>
      <c r="Z27" s="39"/>
      <c r="AA27" s="36"/>
    </row>
    <row r="28" spans="1:27" ht="24.95" customHeight="1" thickBot="1" x14ac:dyDescent="0.3">
      <c r="A28" s="21">
        <v>18</v>
      </c>
      <c r="B28" s="22" t="s">
        <v>62</v>
      </c>
      <c r="C28" s="23" t="s">
        <v>67</v>
      </c>
      <c r="D28" s="23" t="s">
        <v>4</v>
      </c>
      <c r="E28" s="23" t="s">
        <v>159</v>
      </c>
      <c r="F28" s="23" t="s">
        <v>30</v>
      </c>
      <c r="G28" s="24">
        <v>47</v>
      </c>
      <c r="H28" s="23">
        <v>64</v>
      </c>
      <c r="I28" s="24">
        <v>8</v>
      </c>
      <c r="J28" s="23">
        <v>31</v>
      </c>
      <c r="K28" s="24"/>
      <c r="L28" s="23">
        <v>0</v>
      </c>
      <c r="M28" s="24">
        <v>153</v>
      </c>
      <c r="N28" s="23">
        <v>44</v>
      </c>
      <c r="O28" s="24">
        <v>14</v>
      </c>
      <c r="P28" s="23">
        <v>58</v>
      </c>
      <c r="Q28" s="24" t="s">
        <v>133</v>
      </c>
      <c r="R28" s="23">
        <v>46</v>
      </c>
      <c r="S28" s="24"/>
      <c r="T28" s="23"/>
      <c r="U28" s="24">
        <v>6.41</v>
      </c>
      <c r="V28" s="23">
        <v>43</v>
      </c>
      <c r="W28" s="24"/>
      <c r="X28" s="23"/>
      <c r="Y28" s="24">
        <f t="shared" si="0"/>
        <v>286</v>
      </c>
      <c r="Z28" s="40"/>
      <c r="AA28" s="37"/>
    </row>
    <row r="29" spans="1:27" ht="24.95" customHeight="1" x14ac:dyDescent="0.25">
      <c r="A29" s="16">
        <v>19</v>
      </c>
      <c r="B29" s="17" t="s">
        <v>71</v>
      </c>
      <c r="C29" s="18" t="s">
        <v>77</v>
      </c>
      <c r="D29" s="18" t="s">
        <v>5</v>
      </c>
      <c r="E29" s="18" t="s">
        <v>160</v>
      </c>
      <c r="F29" s="18" t="s">
        <v>30</v>
      </c>
      <c r="G29" s="19">
        <v>52</v>
      </c>
      <c r="H29" s="18">
        <v>64</v>
      </c>
      <c r="I29" s="19">
        <v>40</v>
      </c>
      <c r="J29" s="18">
        <v>70</v>
      </c>
      <c r="K29" s="19"/>
      <c r="L29" s="18">
        <v>0</v>
      </c>
      <c r="M29" s="19">
        <v>173</v>
      </c>
      <c r="N29" s="18">
        <v>46</v>
      </c>
      <c r="O29" s="25">
        <v>8</v>
      </c>
      <c r="P29" s="26">
        <f>VLOOKUP(O29,'[1]Таблицы М'!$I$3:$J$150,2)</f>
        <v>49</v>
      </c>
      <c r="Q29" s="27" t="s">
        <v>136</v>
      </c>
      <c r="R29" s="18">
        <v>0</v>
      </c>
      <c r="S29" s="19"/>
      <c r="T29" s="18"/>
      <c r="U29" s="19">
        <v>7.22</v>
      </c>
      <c r="V29" s="18">
        <v>22</v>
      </c>
      <c r="W29" s="19"/>
      <c r="X29" s="18"/>
      <c r="Y29" s="19">
        <f>X29+V29+T29+R29+P29+N29+L29+J29+H29</f>
        <v>251</v>
      </c>
      <c r="Z29" s="32">
        <f>SUM(Y29:Y34)</f>
        <v>1969</v>
      </c>
      <c r="AA29" s="35">
        <v>3</v>
      </c>
    </row>
    <row r="30" spans="1:27" ht="24.95" customHeight="1" x14ac:dyDescent="0.25">
      <c r="A30" s="20">
        <v>20</v>
      </c>
      <c r="B30" s="6" t="s">
        <v>72</v>
      </c>
      <c r="C30" s="2" t="s">
        <v>78</v>
      </c>
      <c r="D30" s="2" t="s">
        <v>5</v>
      </c>
      <c r="E30" s="2" t="s">
        <v>161</v>
      </c>
      <c r="F30" s="2" t="s">
        <v>30</v>
      </c>
      <c r="G30" s="7">
        <v>41</v>
      </c>
      <c r="H30" s="2">
        <v>42</v>
      </c>
      <c r="I30" s="7"/>
      <c r="J30" s="2">
        <v>0</v>
      </c>
      <c r="K30" s="7">
        <v>6</v>
      </c>
      <c r="L30" s="2">
        <v>42</v>
      </c>
      <c r="M30" s="7">
        <v>203</v>
      </c>
      <c r="N30" s="2">
        <v>73</v>
      </c>
      <c r="O30" s="12">
        <v>5</v>
      </c>
      <c r="P30" s="13">
        <f>VLOOKUP(O30,'[1]Таблицы М'!$I$3:$J$150,2)</f>
        <v>40</v>
      </c>
      <c r="Q30" s="14" t="s">
        <v>130</v>
      </c>
      <c r="R30" s="2">
        <v>86</v>
      </c>
      <c r="S30" s="7"/>
      <c r="T30" s="2"/>
      <c r="U30" s="7">
        <v>7.5</v>
      </c>
      <c r="V30" s="2">
        <v>15</v>
      </c>
      <c r="W30" s="7"/>
      <c r="X30" s="2"/>
      <c r="Y30" s="7">
        <f t="shared" si="0"/>
        <v>298</v>
      </c>
      <c r="Z30" s="33"/>
      <c r="AA30" s="36"/>
    </row>
    <row r="31" spans="1:27" ht="24.95" customHeight="1" x14ac:dyDescent="0.25">
      <c r="A31" s="20">
        <v>21</v>
      </c>
      <c r="B31" s="6" t="s">
        <v>73</v>
      </c>
      <c r="C31" s="2" t="s">
        <v>79</v>
      </c>
      <c r="D31" s="2" t="s">
        <v>5</v>
      </c>
      <c r="E31" s="2" t="s">
        <v>153</v>
      </c>
      <c r="F31" s="2" t="s">
        <v>30</v>
      </c>
      <c r="G31" s="7">
        <v>55</v>
      </c>
      <c r="H31" s="2">
        <v>70</v>
      </c>
      <c r="I31" s="7"/>
      <c r="J31" s="2">
        <v>0</v>
      </c>
      <c r="K31" s="7">
        <v>11</v>
      </c>
      <c r="L31" s="2">
        <v>64</v>
      </c>
      <c r="M31" s="7">
        <v>171</v>
      </c>
      <c r="N31" s="2">
        <v>45</v>
      </c>
      <c r="O31" s="12">
        <v>14</v>
      </c>
      <c r="P31" s="13">
        <f>VLOOKUP(O31,'[1]Таблицы М'!$I$3:$J$150,2)</f>
        <v>67</v>
      </c>
      <c r="Q31" s="14" t="s">
        <v>125</v>
      </c>
      <c r="R31" s="2">
        <v>64</v>
      </c>
      <c r="S31" s="7"/>
      <c r="T31" s="2"/>
      <c r="U31" s="7">
        <v>6.48</v>
      </c>
      <c r="V31" s="2">
        <v>34</v>
      </c>
      <c r="W31" s="7"/>
      <c r="X31" s="2"/>
      <c r="Y31" s="7">
        <f t="shared" si="0"/>
        <v>344</v>
      </c>
      <c r="Z31" s="33"/>
      <c r="AA31" s="36"/>
    </row>
    <row r="32" spans="1:27" ht="24.95" customHeight="1" x14ac:dyDescent="0.25">
      <c r="A32" s="20">
        <v>22</v>
      </c>
      <c r="B32" s="6" t="s">
        <v>74</v>
      </c>
      <c r="C32" s="2" t="s">
        <v>80</v>
      </c>
      <c r="D32" s="2" t="s">
        <v>5</v>
      </c>
      <c r="E32" s="2" t="s">
        <v>153</v>
      </c>
      <c r="F32" s="2" t="s">
        <v>30</v>
      </c>
      <c r="G32" s="7">
        <v>54</v>
      </c>
      <c r="H32" s="2">
        <v>68</v>
      </c>
      <c r="I32" s="7">
        <v>63</v>
      </c>
      <c r="J32" s="2">
        <v>81</v>
      </c>
      <c r="K32" s="7"/>
      <c r="L32" s="2">
        <v>0</v>
      </c>
      <c r="M32" s="7">
        <v>176</v>
      </c>
      <c r="N32" s="2">
        <v>48</v>
      </c>
      <c r="O32" s="12">
        <v>12</v>
      </c>
      <c r="P32" s="13">
        <f>VLOOKUP(O32,'[1]Таблицы М'!$I$3:$J$150,2)</f>
        <v>61</v>
      </c>
      <c r="Q32" s="14" t="s">
        <v>131</v>
      </c>
      <c r="R32" s="2">
        <v>79</v>
      </c>
      <c r="S32" s="7"/>
      <c r="T32" s="2"/>
      <c r="U32" s="7">
        <v>5.12</v>
      </c>
      <c r="V32" s="2">
        <v>66</v>
      </c>
      <c r="W32" s="7"/>
      <c r="X32" s="2"/>
      <c r="Y32" s="7">
        <f t="shared" si="0"/>
        <v>403</v>
      </c>
      <c r="Z32" s="33"/>
      <c r="AA32" s="36"/>
    </row>
    <row r="33" spans="1:27" ht="24.95" customHeight="1" x14ac:dyDescent="0.25">
      <c r="A33" s="20">
        <v>23</v>
      </c>
      <c r="B33" s="6" t="s">
        <v>75</v>
      </c>
      <c r="C33" s="2" t="s">
        <v>81</v>
      </c>
      <c r="D33" s="2" t="s">
        <v>4</v>
      </c>
      <c r="E33" s="2" t="s">
        <v>153</v>
      </c>
      <c r="F33" s="2" t="s">
        <v>30</v>
      </c>
      <c r="G33" s="7">
        <v>42</v>
      </c>
      <c r="H33" s="2">
        <v>54</v>
      </c>
      <c r="I33" s="7">
        <v>5</v>
      </c>
      <c r="J33" s="2">
        <v>22</v>
      </c>
      <c r="K33" s="7"/>
      <c r="L33" s="2">
        <v>0</v>
      </c>
      <c r="M33" s="7">
        <v>151</v>
      </c>
      <c r="N33" s="2">
        <v>43</v>
      </c>
      <c r="O33" s="12">
        <v>15</v>
      </c>
      <c r="P33" s="13">
        <f>VLOOKUP(O33,'[1]Таблицы Д'!$I$3:$J$150,2)</f>
        <v>61</v>
      </c>
      <c r="Q33" s="14" t="s">
        <v>128</v>
      </c>
      <c r="R33" s="2">
        <v>60</v>
      </c>
      <c r="S33" s="7"/>
      <c r="T33" s="2"/>
      <c r="U33" s="7">
        <v>7.24</v>
      </c>
      <c r="V33" s="2">
        <v>29</v>
      </c>
      <c r="W33" s="7"/>
      <c r="X33" s="2"/>
      <c r="Y33" s="7">
        <f t="shared" si="0"/>
        <v>269</v>
      </c>
      <c r="Z33" s="33"/>
      <c r="AA33" s="36"/>
    </row>
    <row r="34" spans="1:27" ht="24.95" customHeight="1" thickBot="1" x14ac:dyDescent="0.3">
      <c r="A34" s="21">
        <v>24</v>
      </c>
      <c r="B34" s="22" t="s">
        <v>76</v>
      </c>
      <c r="C34" s="23" t="s">
        <v>82</v>
      </c>
      <c r="D34" s="23" t="s">
        <v>4</v>
      </c>
      <c r="E34" s="23" t="s">
        <v>153</v>
      </c>
      <c r="F34" s="23" t="s">
        <v>30</v>
      </c>
      <c r="G34" s="24">
        <v>49</v>
      </c>
      <c r="H34" s="23">
        <v>68</v>
      </c>
      <c r="I34" s="24">
        <v>53</v>
      </c>
      <c r="J34" s="23">
        <v>86</v>
      </c>
      <c r="K34" s="24"/>
      <c r="L34" s="23">
        <v>0</v>
      </c>
      <c r="M34" s="24">
        <v>186</v>
      </c>
      <c r="N34" s="23">
        <v>71</v>
      </c>
      <c r="O34" s="28">
        <v>18</v>
      </c>
      <c r="P34" s="29">
        <f>VLOOKUP(O34,'[1]Таблицы Д'!$I$3:$J$150,2)</f>
        <v>70</v>
      </c>
      <c r="Q34" s="30" t="s">
        <v>128</v>
      </c>
      <c r="R34" s="23">
        <v>60</v>
      </c>
      <c r="S34" s="24"/>
      <c r="T34" s="23"/>
      <c r="U34" s="24">
        <v>6.21</v>
      </c>
      <c r="V34" s="23">
        <v>49</v>
      </c>
      <c r="W34" s="24"/>
      <c r="X34" s="23"/>
      <c r="Y34" s="24">
        <f t="shared" si="0"/>
        <v>404</v>
      </c>
      <c r="Z34" s="34"/>
      <c r="AA34" s="37"/>
    </row>
    <row r="35" spans="1:27" ht="24.95" customHeight="1" x14ac:dyDescent="0.25">
      <c r="A35" s="16">
        <v>25</v>
      </c>
      <c r="B35" s="17" t="s">
        <v>83</v>
      </c>
      <c r="C35" s="18" t="s">
        <v>89</v>
      </c>
      <c r="D35" s="18" t="s">
        <v>5</v>
      </c>
      <c r="E35" s="18" t="s">
        <v>163</v>
      </c>
      <c r="F35" s="18" t="s">
        <v>30</v>
      </c>
      <c r="G35" s="19">
        <v>49</v>
      </c>
      <c r="H35" s="18">
        <v>58</v>
      </c>
      <c r="I35" s="19">
        <v>18</v>
      </c>
      <c r="J35" s="18">
        <v>46</v>
      </c>
      <c r="K35" s="19">
        <v>0</v>
      </c>
      <c r="L35" s="18">
        <v>0</v>
      </c>
      <c r="M35" s="19">
        <v>171</v>
      </c>
      <c r="N35" s="18">
        <v>45</v>
      </c>
      <c r="O35" s="19">
        <v>7</v>
      </c>
      <c r="P35" s="18">
        <v>46</v>
      </c>
      <c r="Q35" s="27">
        <v>0</v>
      </c>
      <c r="R35" s="18">
        <v>0</v>
      </c>
      <c r="S35" s="19"/>
      <c r="T35" s="18"/>
      <c r="U35" s="19">
        <v>10.51</v>
      </c>
      <c r="V35" s="18">
        <v>0</v>
      </c>
      <c r="W35" s="19"/>
      <c r="X35" s="18"/>
      <c r="Y35" s="19">
        <f t="shared" si="0"/>
        <v>195</v>
      </c>
      <c r="Z35" s="32">
        <f>SUM(Y35:Y40)</f>
        <v>1533</v>
      </c>
      <c r="AA35" s="35">
        <v>7</v>
      </c>
    </row>
    <row r="36" spans="1:27" ht="24.95" customHeight="1" x14ac:dyDescent="0.25">
      <c r="A36" s="20">
        <v>26</v>
      </c>
      <c r="B36" s="6" t="s">
        <v>84</v>
      </c>
      <c r="C36" s="2" t="s">
        <v>90</v>
      </c>
      <c r="D36" s="2" t="s">
        <v>5</v>
      </c>
      <c r="E36" s="2" t="s">
        <v>163</v>
      </c>
      <c r="F36" s="2" t="s">
        <v>30</v>
      </c>
      <c r="G36" s="7">
        <v>54</v>
      </c>
      <c r="H36" s="2">
        <v>68</v>
      </c>
      <c r="I36" s="7">
        <v>16</v>
      </c>
      <c r="J36" s="2">
        <v>42</v>
      </c>
      <c r="K36" s="7">
        <v>0</v>
      </c>
      <c r="L36" s="2">
        <v>0</v>
      </c>
      <c r="M36" s="7">
        <v>161</v>
      </c>
      <c r="N36" s="2">
        <v>40</v>
      </c>
      <c r="O36" s="7">
        <v>5</v>
      </c>
      <c r="P36" s="2">
        <v>40</v>
      </c>
      <c r="Q36" s="14" t="s">
        <v>124</v>
      </c>
      <c r="R36" s="2">
        <v>49</v>
      </c>
      <c r="S36" s="7"/>
      <c r="T36" s="2"/>
      <c r="U36" s="7">
        <v>7.04</v>
      </c>
      <c r="V36" s="2">
        <v>28</v>
      </c>
      <c r="W36" s="7"/>
      <c r="X36" s="2"/>
      <c r="Y36" s="7">
        <f t="shared" si="0"/>
        <v>267</v>
      </c>
      <c r="Z36" s="33"/>
      <c r="AA36" s="36"/>
    </row>
    <row r="37" spans="1:27" ht="24.95" customHeight="1" x14ac:dyDescent="0.25">
      <c r="A37" s="20">
        <v>27</v>
      </c>
      <c r="B37" s="6" t="s">
        <v>85</v>
      </c>
      <c r="C37" s="2" t="s">
        <v>91</v>
      </c>
      <c r="D37" s="2" t="s">
        <v>5</v>
      </c>
      <c r="E37" s="2" t="s">
        <v>162</v>
      </c>
      <c r="F37" s="2" t="s">
        <v>30</v>
      </c>
      <c r="G37" s="7">
        <v>51</v>
      </c>
      <c r="H37" s="2">
        <v>62</v>
      </c>
      <c r="I37" s="7">
        <v>20</v>
      </c>
      <c r="J37" s="2">
        <v>50</v>
      </c>
      <c r="K37" s="7">
        <v>0</v>
      </c>
      <c r="L37" s="2">
        <v>0</v>
      </c>
      <c r="M37" s="7">
        <v>178</v>
      </c>
      <c r="N37" s="2">
        <v>49</v>
      </c>
      <c r="O37" s="7">
        <v>16</v>
      </c>
      <c r="P37" s="2">
        <v>73</v>
      </c>
      <c r="Q37" s="14" t="s">
        <v>137</v>
      </c>
      <c r="R37" s="2">
        <v>18</v>
      </c>
      <c r="S37" s="7"/>
      <c r="T37" s="2"/>
      <c r="U37" s="7">
        <v>7.36</v>
      </c>
      <c r="V37" s="2">
        <v>18</v>
      </c>
      <c r="W37" s="7"/>
      <c r="X37" s="2"/>
      <c r="Y37" s="7">
        <f t="shared" si="0"/>
        <v>270</v>
      </c>
      <c r="Z37" s="33"/>
      <c r="AA37" s="36"/>
    </row>
    <row r="38" spans="1:27" ht="24.95" customHeight="1" x14ac:dyDescent="0.25">
      <c r="A38" s="20">
        <v>28</v>
      </c>
      <c r="B38" s="6" t="s">
        <v>86</v>
      </c>
      <c r="C38" s="2" t="s">
        <v>92</v>
      </c>
      <c r="D38" s="2" t="s">
        <v>5</v>
      </c>
      <c r="E38" s="2" t="s">
        <v>164</v>
      </c>
      <c r="F38" s="2" t="s">
        <v>30</v>
      </c>
      <c r="G38" s="7">
        <v>53</v>
      </c>
      <c r="H38" s="2">
        <v>66</v>
      </c>
      <c r="I38" s="7">
        <v>22</v>
      </c>
      <c r="J38" s="2">
        <v>52</v>
      </c>
      <c r="K38" s="7">
        <v>0</v>
      </c>
      <c r="L38" s="2">
        <v>0</v>
      </c>
      <c r="M38" s="7">
        <v>165</v>
      </c>
      <c r="N38" s="2">
        <v>42</v>
      </c>
      <c r="O38" s="7">
        <v>12</v>
      </c>
      <c r="P38" s="2">
        <v>61</v>
      </c>
      <c r="Q38" s="14">
        <v>0</v>
      </c>
      <c r="R38" s="2">
        <v>0</v>
      </c>
      <c r="S38" s="7"/>
      <c r="T38" s="2"/>
      <c r="U38" s="7">
        <v>7.15</v>
      </c>
      <c r="V38" s="2">
        <v>25</v>
      </c>
      <c r="W38" s="7"/>
      <c r="X38" s="2"/>
      <c r="Y38" s="7">
        <f t="shared" si="0"/>
        <v>246</v>
      </c>
      <c r="Z38" s="33"/>
      <c r="AA38" s="36"/>
    </row>
    <row r="39" spans="1:27" ht="24.95" customHeight="1" x14ac:dyDescent="0.25">
      <c r="A39" s="20">
        <v>29</v>
      </c>
      <c r="B39" s="6" t="s">
        <v>87</v>
      </c>
      <c r="C39" s="2" t="s">
        <v>93</v>
      </c>
      <c r="D39" s="2" t="s">
        <v>5</v>
      </c>
      <c r="E39" s="2" t="s">
        <v>164</v>
      </c>
      <c r="F39" s="2" t="s">
        <v>30</v>
      </c>
      <c r="G39" s="7">
        <v>46</v>
      </c>
      <c r="H39" s="2">
        <v>52</v>
      </c>
      <c r="I39" s="7">
        <v>12</v>
      </c>
      <c r="J39" s="2">
        <v>34</v>
      </c>
      <c r="K39" s="7">
        <v>0</v>
      </c>
      <c r="L39" s="2">
        <v>0</v>
      </c>
      <c r="M39" s="7">
        <v>150</v>
      </c>
      <c r="N39" s="2">
        <v>35</v>
      </c>
      <c r="O39" s="7">
        <v>19</v>
      </c>
      <c r="P39" s="2">
        <v>82</v>
      </c>
      <c r="Q39" s="14" t="s">
        <v>139</v>
      </c>
      <c r="R39" s="2">
        <v>9</v>
      </c>
      <c r="S39" s="7"/>
      <c r="T39" s="2"/>
      <c r="U39" s="7">
        <v>7.14</v>
      </c>
      <c r="V39" s="2">
        <v>25</v>
      </c>
      <c r="W39" s="7"/>
      <c r="X39" s="2"/>
      <c r="Y39" s="7">
        <v>237</v>
      </c>
      <c r="Z39" s="33"/>
      <c r="AA39" s="36"/>
    </row>
    <row r="40" spans="1:27" ht="38.25" customHeight="1" thickBot="1" x14ac:dyDescent="0.3">
      <c r="A40" s="21">
        <v>30</v>
      </c>
      <c r="B40" s="22" t="s">
        <v>88</v>
      </c>
      <c r="C40" s="23" t="s">
        <v>94</v>
      </c>
      <c r="D40" s="23" t="s">
        <v>4</v>
      </c>
      <c r="E40" s="23" t="s">
        <v>162</v>
      </c>
      <c r="F40" s="23" t="s">
        <v>30</v>
      </c>
      <c r="G40" s="24">
        <v>54</v>
      </c>
      <c r="H40" s="23">
        <v>78</v>
      </c>
      <c r="I40" s="24">
        <v>40</v>
      </c>
      <c r="J40" s="23">
        <v>76</v>
      </c>
      <c r="K40" s="24"/>
      <c r="L40" s="23">
        <v>0</v>
      </c>
      <c r="M40" s="24">
        <v>164</v>
      </c>
      <c r="N40" s="23">
        <v>49</v>
      </c>
      <c r="O40" s="24">
        <v>15</v>
      </c>
      <c r="P40" s="23">
        <v>61</v>
      </c>
      <c r="Q40" s="30" t="s">
        <v>138</v>
      </c>
      <c r="R40" s="23">
        <v>12</v>
      </c>
      <c r="S40" s="24"/>
      <c r="T40" s="23"/>
      <c r="U40" s="24">
        <v>6.43</v>
      </c>
      <c r="V40" s="23">
        <v>42</v>
      </c>
      <c r="W40" s="24"/>
      <c r="X40" s="23"/>
      <c r="Y40" s="24">
        <v>318</v>
      </c>
      <c r="Z40" s="34"/>
      <c r="AA40" s="37"/>
    </row>
    <row r="41" spans="1:27" ht="24.95" customHeight="1" x14ac:dyDescent="0.25">
      <c r="A41" s="16">
        <v>31</v>
      </c>
      <c r="B41" s="17" t="s">
        <v>95</v>
      </c>
      <c r="C41" s="18" t="s">
        <v>102</v>
      </c>
      <c r="D41" s="18" t="s">
        <v>5</v>
      </c>
      <c r="E41" s="18" t="s">
        <v>107</v>
      </c>
      <c r="F41" s="18" t="s">
        <v>30</v>
      </c>
      <c r="G41" s="19">
        <v>59</v>
      </c>
      <c r="H41" s="18">
        <v>78</v>
      </c>
      <c r="I41" s="19">
        <v>50</v>
      </c>
      <c r="J41" s="18">
        <v>75</v>
      </c>
      <c r="K41" s="19"/>
      <c r="L41" s="18">
        <v>0</v>
      </c>
      <c r="M41" s="19">
        <v>183</v>
      </c>
      <c r="N41" s="18">
        <v>53</v>
      </c>
      <c r="O41" s="19">
        <v>15</v>
      </c>
      <c r="P41" s="18">
        <v>70</v>
      </c>
      <c r="Q41" s="27" t="s">
        <v>140</v>
      </c>
      <c r="R41" s="18">
        <v>57</v>
      </c>
      <c r="S41" s="19"/>
      <c r="T41" s="18"/>
      <c r="U41" s="19">
        <v>3.13</v>
      </c>
      <c r="V41" s="26">
        <v>100</v>
      </c>
      <c r="W41" s="19"/>
      <c r="X41" s="18"/>
      <c r="Y41" s="19">
        <v>433</v>
      </c>
      <c r="Z41" s="38">
        <f>SUM(Y41:Y46)</f>
        <v>2288</v>
      </c>
      <c r="AA41" s="41">
        <v>2</v>
      </c>
    </row>
    <row r="42" spans="1:27" ht="24.95" customHeight="1" x14ac:dyDescent="0.25">
      <c r="A42" s="20">
        <v>32</v>
      </c>
      <c r="B42" s="6" t="s">
        <v>96</v>
      </c>
      <c r="C42" s="2" t="s">
        <v>103</v>
      </c>
      <c r="D42" s="2" t="s">
        <v>5</v>
      </c>
      <c r="E42" s="2" t="s">
        <v>165</v>
      </c>
      <c r="F42" s="2" t="s">
        <v>30</v>
      </c>
      <c r="G42" s="7">
        <v>66</v>
      </c>
      <c r="H42" s="2">
        <v>92</v>
      </c>
      <c r="I42" s="7">
        <v>0</v>
      </c>
      <c r="J42" s="2">
        <v>0</v>
      </c>
      <c r="K42" s="7">
        <v>9</v>
      </c>
      <c r="L42" s="2">
        <v>56</v>
      </c>
      <c r="M42" s="7">
        <v>177</v>
      </c>
      <c r="N42" s="2">
        <v>48</v>
      </c>
      <c r="O42" s="7">
        <v>11</v>
      </c>
      <c r="P42" s="2">
        <v>58</v>
      </c>
      <c r="Q42" s="14" t="s">
        <v>124</v>
      </c>
      <c r="R42" s="2">
        <v>48</v>
      </c>
      <c r="S42" s="7"/>
      <c r="T42" s="2"/>
      <c r="U42" s="7">
        <v>3.16</v>
      </c>
      <c r="V42" s="13">
        <v>100</v>
      </c>
      <c r="W42" s="7"/>
      <c r="X42" s="2"/>
      <c r="Y42" s="7">
        <v>402</v>
      </c>
      <c r="Z42" s="39"/>
      <c r="AA42" s="42"/>
    </row>
    <row r="43" spans="1:27" ht="24.95" customHeight="1" x14ac:dyDescent="0.25">
      <c r="A43" s="20">
        <v>33</v>
      </c>
      <c r="B43" s="6" t="s">
        <v>97</v>
      </c>
      <c r="C43" s="2" t="s">
        <v>104</v>
      </c>
      <c r="D43" s="2" t="s">
        <v>5</v>
      </c>
      <c r="E43" s="2" t="s">
        <v>166</v>
      </c>
      <c r="F43" s="2" t="s">
        <v>30</v>
      </c>
      <c r="G43" s="7">
        <v>44</v>
      </c>
      <c r="H43" s="2">
        <v>48</v>
      </c>
      <c r="I43" s="7">
        <v>16</v>
      </c>
      <c r="J43" s="2">
        <v>42</v>
      </c>
      <c r="K43" s="7"/>
      <c r="L43" s="2">
        <v>0</v>
      </c>
      <c r="M43" s="7">
        <v>182</v>
      </c>
      <c r="N43" s="2">
        <v>52</v>
      </c>
      <c r="O43" s="7">
        <v>18</v>
      </c>
      <c r="P43" s="2">
        <v>79</v>
      </c>
      <c r="Q43" s="14" t="s">
        <v>141</v>
      </c>
      <c r="R43" s="2">
        <v>53</v>
      </c>
      <c r="S43" s="7"/>
      <c r="T43" s="2"/>
      <c r="U43" s="7">
        <v>7.16</v>
      </c>
      <c r="V43" s="13">
        <f>VLOOKUP(U43,'[2]Таблицы М'!$O$3:$P$2042,2)</f>
        <v>24</v>
      </c>
      <c r="W43" s="7"/>
      <c r="X43" s="2"/>
      <c r="Y43" s="7">
        <v>298</v>
      </c>
      <c r="Z43" s="39"/>
      <c r="AA43" s="42"/>
    </row>
    <row r="44" spans="1:27" ht="24.95" customHeight="1" x14ac:dyDescent="0.25">
      <c r="A44" s="20">
        <v>34</v>
      </c>
      <c r="B44" s="6" t="s">
        <v>98</v>
      </c>
      <c r="C44" s="2" t="s">
        <v>105</v>
      </c>
      <c r="D44" s="2" t="s">
        <v>5</v>
      </c>
      <c r="E44" s="2" t="s">
        <v>165</v>
      </c>
      <c r="F44" s="2" t="s">
        <v>30</v>
      </c>
      <c r="G44" s="7">
        <v>58</v>
      </c>
      <c r="H44" s="2">
        <v>76</v>
      </c>
      <c r="I44" s="7">
        <v>28</v>
      </c>
      <c r="J44" s="2">
        <v>58</v>
      </c>
      <c r="K44" s="7"/>
      <c r="L44" s="2">
        <v>0</v>
      </c>
      <c r="M44" s="7">
        <v>191</v>
      </c>
      <c r="N44" s="2">
        <v>61</v>
      </c>
      <c r="O44" s="7">
        <v>6</v>
      </c>
      <c r="P44" s="2">
        <v>43</v>
      </c>
      <c r="Q44" s="14" t="s">
        <v>142</v>
      </c>
      <c r="R44" s="2">
        <v>68</v>
      </c>
      <c r="S44" s="7"/>
      <c r="T44" s="2"/>
      <c r="U44" s="7">
        <v>3.26</v>
      </c>
      <c r="V44" s="13">
        <v>100</v>
      </c>
      <c r="W44" s="7"/>
      <c r="X44" s="2"/>
      <c r="Y44" s="7">
        <v>406</v>
      </c>
      <c r="Z44" s="39"/>
      <c r="AA44" s="42"/>
    </row>
    <row r="45" spans="1:27" ht="24.95" customHeight="1" x14ac:dyDescent="0.25">
      <c r="A45" s="20">
        <v>35</v>
      </c>
      <c r="B45" s="6" t="s">
        <v>99</v>
      </c>
      <c r="C45" s="2" t="s">
        <v>106</v>
      </c>
      <c r="D45" s="2" t="s">
        <v>5</v>
      </c>
      <c r="E45" s="2" t="s">
        <v>165</v>
      </c>
      <c r="F45" s="2" t="s">
        <v>30</v>
      </c>
      <c r="G45" s="7">
        <v>48</v>
      </c>
      <c r="H45" s="2">
        <v>56</v>
      </c>
      <c r="I45" s="7">
        <v>60</v>
      </c>
      <c r="J45" s="2">
        <v>80</v>
      </c>
      <c r="K45" s="7"/>
      <c r="L45" s="2">
        <v>0</v>
      </c>
      <c r="M45" s="7">
        <v>156</v>
      </c>
      <c r="N45" s="2">
        <v>38</v>
      </c>
      <c r="O45" s="7">
        <v>13</v>
      </c>
      <c r="P45" s="2">
        <v>64</v>
      </c>
      <c r="Q45" s="14" t="s">
        <v>132</v>
      </c>
      <c r="R45" s="2">
        <v>84</v>
      </c>
      <c r="S45" s="7"/>
      <c r="T45" s="2"/>
      <c r="U45" s="7">
        <v>5.19</v>
      </c>
      <c r="V45" s="13">
        <f>VLOOKUP(U45,'[2]Таблицы М'!$O$3:$P$2042,2)</f>
        <v>63</v>
      </c>
      <c r="W45" s="7"/>
      <c r="X45" s="2"/>
      <c r="Y45" s="7">
        <v>385</v>
      </c>
      <c r="Z45" s="39"/>
      <c r="AA45" s="42"/>
    </row>
    <row r="46" spans="1:27" ht="24.95" customHeight="1" thickBot="1" x14ac:dyDescent="0.3">
      <c r="A46" s="21">
        <v>36</v>
      </c>
      <c r="B46" s="22" t="s">
        <v>100</v>
      </c>
      <c r="C46" s="23" t="s">
        <v>106</v>
      </c>
      <c r="D46" s="23" t="s">
        <v>5</v>
      </c>
      <c r="E46" s="23" t="s">
        <v>108</v>
      </c>
      <c r="F46" s="23" t="s">
        <v>30</v>
      </c>
      <c r="G46" s="24">
        <v>62</v>
      </c>
      <c r="H46" s="23">
        <v>84</v>
      </c>
      <c r="I46" s="24">
        <v>29</v>
      </c>
      <c r="J46" s="23">
        <v>59</v>
      </c>
      <c r="K46" s="24"/>
      <c r="L46" s="23">
        <v>0</v>
      </c>
      <c r="M46" s="24">
        <v>170</v>
      </c>
      <c r="N46" s="23">
        <v>45</v>
      </c>
      <c r="O46" s="24">
        <v>3</v>
      </c>
      <c r="P46" s="23">
        <v>34</v>
      </c>
      <c r="Q46" s="30" t="s">
        <v>143</v>
      </c>
      <c r="R46" s="23">
        <v>96</v>
      </c>
      <c r="S46" s="24"/>
      <c r="T46" s="23"/>
      <c r="U46" s="24">
        <v>6.11</v>
      </c>
      <c r="V46" s="29">
        <f>VLOOKUP(U46,'[2]Таблицы М'!$O$3:$P$2042,2)</f>
        <v>46</v>
      </c>
      <c r="W46" s="24"/>
      <c r="X46" s="23"/>
      <c r="Y46" s="24">
        <v>364</v>
      </c>
      <c r="Z46" s="40"/>
      <c r="AA46" s="43"/>
    </row>
    <row r="47" spans="1:27" ht="37.5" customHeight="1" x14ac:dyDescent="0.25">
      <c r="A47" s="16">
        <v>37</v>
      </c>
      <c r="B47" s="17" t="s">
        <v>101</v>
      </c>
      <c r="C47" s="18" t="s">
        <v>114</v>
      </c>
      <c r="D47" s="18" t="s">
        <v>5</v>
      </c>
      <c r="E47" s="18" t="s">
        <v>120</v>
      </c>
      <c r="F47" s="18" t="s">
        <v>30</v>
      </c>
      <c r="G47" s="19">
        <v>44</v>
      </c>
      <c r="H47" s="18">
        <v>48</v>
      </c>
      <c r="I47" s="19">
        <v>14</v>
      </c>
      <c r="J47" s="18">
        <v>38</v>
      </c>
      <c r="K47" s="19"/>
      <c r="L47" s="18">
        <v>0</v>
      </c>
      <c r="M47" s="19">
        <v>144</v>
      </c>
      <c r="N47" s="18">
        <v>32</v>
      </c>
      <c r="O47" s="19">
        <v>3</v>
      </c>
      <c r="P47" s="18">
        <v>34</v>
      </c>
      <c r="Q47" s="27" t="s">
        <v>128</v>
      </c>
      <c r="R47" s="18">
        <v>59</v>
      </c>
      <c r="S47" s="19"/>
      <c r="T47" s="18"/>
      <c r="U47" s="19">
        <v>6.37</v>
      </c>
      <c r="V47" s="18">
        <v>37</v>
      </c>
      <c r="W47" s="19"/>
      <c r="X47" s="18"/>
      <c r="Y47" s="19">
        <v>248</v>
      </c>
      <c r="Z47" s="32">
        <f>SUM(Y47:Y52)</f>
        <v>1586</v>
      </c>
      <c r="AA47" s="41">
        <v>6</v>
      </c>
    </row>
    <row r="48" spans="1:27" ht="36.75" customHeight="1" x14ac:dyDescent="0.25">
      <c r="A48" s="20">
        <v>38</v>
      </c>
      <c r="B48" s="6" t="s">
        <v>109</v>
      </c>
      <c r="C48" s="2" t="s">
        <v>115</v>
      </c>
      <c r="D48" s="2" t="s">
        <v>5</v>
      </c>
      <c r="E48" s="2" t="s">
        <v>121</v>
      </c>
      <c r="F48" s="2" t="s">
        <v>30</v>
      </c>
      <c r="G48" s="7">
        <v>55</v>
      </c>
      <c r="H48" s="2">
        <v>70</v>
      </c>
      <c r="I48" s="7">
        <v>24</v>
      </c>
      <c r="J48" s="2">
        <v>54</v>
      </c>
      <c r="K48" s="7"/>
      <c r="L48" s="2">
        <v>0</v>
      </c>
      <c r="M48" s="7">
        <v>166</v>
      </c>
      <c r="N48" s="2">
        <v>43</v>
      </c>
      <c r="O48" s="7">
        <v>14</v>
      </c>
      <c r="P48" s="2">
        <v>67</v>
      </c>
      <c r="Q48" s="14">
        <v>0</v>
      </c>
      <c r="R48" s="2">
        <v>0</v>
      </c>
      <c r="S48" s="7"/>
      <c r="T48" s="2"/>
      <c r="U48" s="7">
        <v>7.09</v>
      </c>
      <c r="V48" s="2">
        <v>27</v>
      </c>
      <c r="W48" s="7"/>
      <c r="X48" s="2"/>
      <c r="Y48" s="7">
        <v>261</v>
      </c>
      <c r="Z48" s="33"/>
      <c r="AA48" s="42"/>
    </row>
    <row r="49" spans="1:27" ht="33" customHeight="1" x14ac:dyDescent="0.25">
      <c r="A49" s="20">
        <v>39</v>
      </c>
      <c r="B49" s="6" t="s">
        <v>110</v>
      </c>
      <c r="C49" s="2" t="s">
        <v>116</v>
      </c>
      <c r="D49" s="2" t="s">
        <v>5</v>
      </c>
      <c r="E49" s="2" t="s">
        <v>122</v>
      </c>
      <c r="F49" s="2" t="s">
        <v>30</v>
      </c>
      <c r="G49" s="7">
        <v>44</v>
      </c>
      <c r="H49" s="2">
        <v>48</v>
      </c>
      <c r="I49" s="7">
        <v>17</v>
      </c>
      <c r="J49" s="2">
        <v>44</v>
      </c>
      <c r="K49" s="7"/>
      <c r="L49" s="2">
        <v>0</v>
      </c>
      <c r="M49" s="7">
        <v>167</v>
      </c>
      <c r="N49" s="2">
        <v>43</v>
      </c>
      <c r="O49" s="7">
        <v>20</v>
      </c>
      <c r="P49" s="2">
        <v>85</v>
      </c>
      <c r="Q49" s="14">
        <v>0</v>
      </c>
      <c r="R49" s="2">
        <v>0</v>
      </c>
      <c r="S49" s="7"/>
      <c r="T49" s="2"/>
      <c r="U49" s="7">
        <v>5.5</v>
      </c>
      <c r="V49" s="2">
        <v>53</v>
      </c>
      <c r="W49" s="7"/>
      <c r="X49" s="2"/>
      <c r="Y49" s="7">
        <v>273</v>
      </c>
      <c r="Z49" s="33"/>
      <c r="AA49" s="42"/>
    </row>
    <row r="50" spans="1:27" ht="33" customHeight="1" x14ac:dyDescent="0.25">
      <c r="A50" s="20">
        <v>40</v>
      </c>
      <c r="B50" s="6" t="s">
        <v>111</v>
      </c>
      <c r="C50" s="2" t="s">
        <v>117</v>
      </c>
      <c r="D50" s="2" t="s">
        <v>5</v>
      </c>
      <c r="E50" s="2" t="s">
        <v>122</v>
      </c>
      <c r="F50" s="2" t="s">
        <v>30</v>
      </c>
      <c r="G50" s="7">
        <v>53</v>
      </c>
      <c r="H50" s="2">
        <v>66</v>
      </c>
      <c r="I50" s="7">
        <v>0</v>
      </c>
      <c r="J50" s="2">
        <v>0</v>
      </c>
      <c r="K50" s="7">
        <v>4</v>
      </c>
      <c r="L50" s="2">
        <v>32</v>
      </c>
      <c r="M50" s="7">
        <v>165</v>
      </c>
      <c r="N50" s="2">
        <v>42</v>
      </c>
      <c r="O50" s="7">
        <v>9</v>
      </c>
      <c r="P50" s="2">
        <v>52</v>
      </c>
      <c r="Q50" s="14">
        <v>0</v>
      </c>
      <c r="R50" s="2">
        <v>0</v>
      </c>
      <c r="S50" s="7"/>
      <c r="T50" s="2"/>
      <c r="U50" s="7">
        <v>4.0599999999999996</v>
      </c>
      <c r="V50" s="2">
        <v>88</v>
      </c>
      <c r="W50" s="7"/>
      <c r="X50" s="2"/>
      <c r="Y50" s="7">
        <v>280</v>
      </c>
      <c r="Z50" s="33"/>
      <c r="AA50" s="42"/>
    </row>
    <row r="51" spans="1:27" ht="24.95" customHeight="1" x14ac:dyDescent="0.25">
      <c r="A51" s="20">
        <v>41</v>
      </c>
      <c r="B51" s="6" t="s">
        <v>112</v>
      </c>
      <c r="C51" s="2" t="s">
        <v>118</v>
      </c>
      <c r="D51" s="2" t="s">
        <v>4</v>
      </c>
      <c r="E51" s="2" t="s">
        <v>120</v>
      </c>
      <c r="F51" s="2" t="s">
        <v>30</v>
      </c>
      <c r="G51" s="7">
        <v>42</v>
      </c>
      <c r="H51" s="2">
        <v>54</v>
      </c>
      <c r="I51" s="7">
        <v>1</v>
      </c>
      <c r="J51" s="2">
        <v>5</v>
      </c>
      <c r="K51" s="7"/>
      <c r="L51" s="2">
        <v>0</v>
      </c>
      <c r="M51" s="7">
        <v>165</v>
      </c>
      <c r="N51" s="2">
        <v>50</v>
      </c>
      <c r="O51" s="7">
        <v>18</v>
      </c>
      <c r="P51" s="2">
        <v>70</v>
      </c>
      <c r="Q51" s="14" t="s">
        <v>144</v>
      </c>
      <c r="R51" s="2">
        <v>64</v>
      </c>
      <c r="S51" s="7"/>
      <c r="T51" s="2"/>
      <c r="U51" s="7">
        <v>6.36</v>
      </c>
      <c r="V51" s="2">
        <v>44</v>
      </c>
      <c r="W51" s="7"/>
      <c r="X51" s="2"/>
      <c r="Y51" s="7">
        <v>287</v>
      </c>
      <c r="Z51" s="33"/>
      <c r="AA51" s="42"/>
    </row>
    <row r="52" spans="1:27" ht="24.95" customHeight="1" thickBot="1" x14ac:dyDescent="0.3">
      <c r="A52" s="21">
        <v>42</v>
      </c>
      <c r="B52" s="22" t="s">
        <v>113</v>
      </c>
      <c r="C52" s="23" t="s">
        <v>119</v>
      </c>
      <c r="D52" s="23" t="s">
        <v>4</v>
      </c>
      <c r="E52" s="23" t="s">
        <v>120</v>
      </c>
      <c r="F52" s="23" t="s">
        <v>30</v>
      </c>
      <c r="G52" s="24">
        <v>47</v>
      </c>
      <c r="H52" s="23">
        <v>64</v>
      </c>
      <c r="I52" s="24">
        <v>3</v>
      </c>
      <c r="J52" s="23">
        <v>14</v>
      </c>
      <c r="K52" s="24"/>
      <c r="L52" s="23">
        <v>0</v>
      </c>
      <c r="M52" s="24">
        <v>162</v>
      </c>
      <c r="N52" s="23">
        <v>48</v>
      </c>
      <c r="O52" s="24">
        <v>3</v>
      </c>
      <c r="P52" s="23">
        <v>25</v>
      </c>
      <c r="Q52" s="30" t="s">
        <v>140</v>
      </c>
      <c r="R52" s="23">
        <v>58</v>
      </c>
      <c r="S52" s="24"/>
      <c r="T52" s="23"/>
      <c r="U52" s="24">
        <v>7.25</v>
      </c>
      <c r="V52" s="23">
        <v>28</v>
      </c>
      <c r="W52" s="24"/>
      <c r="X52" s="23"/>
      <c r="Y52" s="24">
        <v>237</v>
      </c>
      <c r="Z52" s="34"/>
      <c r="AA52" s="43"/>
    </row>
    <row r="53" spans="1:27" s="1" customFormat="1" x14ac:dyDescent="0.25"/>
    <row r="54" spans="1:27" s="1" customFormat="1" x14ac:dyDescent="0.25"/>
    <row r="55" spans="1:27" s="1" customFormat="1" ht="15.75" x14ac:dyDescent="0.25">
      <c r="B55" s="10" t="s">
        <v>22</v>
      </c>
      <c r="C55" s="11"/>
      <c r="D55" s="11"/>
      <c r="E55" s="11"/>
      <c r="F55" s="10" t="s">
        <v>145</v>
      </c>
      <c r="G55" s="10"/>
      <c r="H55" s="10"/>
    </row>
    <row r="56" spans="1:27" s="1" customFormat="1" ht="15.75" x14ac:dyDescent="0.25">
      <c r="B56" s="10"/>
      <c r="C56" s="10"/>
      <c r="D56" s="10"/>
      <c r="E56" s="10"/>
      <c r="F56" s="10"/>
      <c r="G56" s="10"/>
      <c r="H56" s="10"/>
    </row>
    <row r="57" spans="1:27" s="1" customFormat="1" ht="15.75" x14ac:dyDescent="0.25">
      <c r="B57" s="10"/>
      <c r="C57" s="10"/>
      <c r="D57" s="10"/>
      <c r="E57" s="10"/>
      <c r="F57" s="10"/>
      <c r="G57" s="10"/>
      <c r="H57" s="10"/>
    </row>
    <row r="58" spans="1:27" s="1" customFormat="1" ht="15.75" x14ac:dyDescent="0.25">
      <c r="B58" s="10" t="s">
        <v>23</v>
      </c>
      <c r="C58" s="11"/>
      <c r="D58" s="11"/>
      <c r="E58" s="11"/>
      <c r="F58" s="10" t="s">
        <v>146</v>
      </c>
      <c r="G58" s="10"/>
      <c r="H58" s="10"/>
    </row>
    <row r="59" spans="1:27" s="1" customFormat="1" x14ac:dyDescent="0.25"/>
    <row r="60" spans="1:27" s="1" customFormat="1" x14ac:dyDescent="0.25"/>
    <row r="61" spans="1:27" s="1" customFormat="1" x14ac:dyDescent="0.25"/>
    <row r="62" spans="1:27" s="1" customFormat="1" x14ac:dyDescent="0.25"/>
    <row r="63" spans="1:27" s="1" customFormat="1" x14ac:dyDescent="0.25"/>
    <row r="64" spans="1:27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</sheetData>
  <mergeCells count="36">
    <mergeCell ref="Z47:Z52"/>
    <mergeCell ref="AA47:AA52"/>
    <mergeCell ref="A2:AA2"/>
    <mergeCell ref="A4:AA4"/>
    <mergeCell ref="A5:AA5"/>
    <mergeCell ref="U7:Y7"/>
    <mergeCell ref="Z23:Z28"/>
    <mergeCell ref="AA23:AA28"/>
    <mergeCell ref="F9:F10"/>
    <mergeCell ref="U9:V9"/>
    <mergeCell ref="W9:X9"/>
    <mergeCell ref="Y9:Y10"/>
    <mergeCell ref="A9:A10"/>
    <mergeCell ref="B9:B10"/>
    <mergeCell ref="C9:C10"/>
    <mergeCell ref="D9:D10"/>
    <mergeCell ref="E9:E10"/>
    <mergeCell ref="S9:T9"/>
    <mergeCell ref="AA9:AA10"/>
    <mergeCell ref="Z11:Z16"/>
    <mergeCell ref="AA11:AA16"/>
    <mergeCell ref="G9:H9"/>
    <mergeCell ref="I9:J9"/>
    <mergeCell ref="K9:L9"/>
    <mergeCell ref="M9:N9"/>
    <mergeCell ref="O9:P9"/>
    <mergeCell ref="Z35:Z40"/>
    <mergeCell ref="AA35:AA40"/>
    <mergeCell ref="Z41:Z46"/>
    <mergeCell ref="AA41:AA46"/>
    <mergeCell ref="Q9:R9"/>
    <mergeCell ref="Z17:Z22"/>
    <mergeCell ref="AA17:AA22"/>
    <mergeCell ref="Z9:Z10"/>
    <mergeCell ref="Z29:Z34"/>
    <mergeCell ref="AA29:AA34"/>
  </mergeCells>
  <pageMargins left="0.39370078740157483" right="0.15748031496062992" top="0" bottom="0" header="0.31496062992125984" footer="0.31496062992125984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'[Район 5 ступень.xlsx]Лист2'!#REF!</xm:f>
          </x14:formula1>
          <xm:sqref>F9:F14 D9:D14</xm:sqref>
        </x14:dataValidation>
        <x14:dataValidation type="list" allowBlank="1" showInputMessage="1" showErrorMessage="1">
          <x14:formula1>
            <xm:f>'[Лангепас 5 ступень.xlsx]Лист2'!#REF!</xm:f>
          </x14:formula1>
          <xm:sqref>F15:F20 D15:D20</xm:sqref>
        </x14:dataValidation>
        <x14:dataValidation type="list" allowBlank="1" showInputMessage="1" showErrorMessage="1">
          <x14:formula1>
            <xm:f>'C:\Users\User\Desktop\ГТО РЕгионалка\Когалым\[Когалым 5 ступень.xlsx]Лист2'!#REF!</xm:f>
          </x14:formula1>
          <xm:sqref>D27:D31 F27:F31 D40</xm:sqref>
        </x14:dataValidation>
        <x14:dataValidation type="list" allowBlank="1" showInputMessage="1" showErrorMessage="1">
          <x14:formula1>
            <xm:f>'C:\Users\User\Desktop\ГТО РЕгионалка\Радужный\[Радужный 5 ступень.xlsx]Лист2'!#REF!</xm:f>
          </x14:formula1>
          <xm:sqref>F32:F37 D32:D37</xm:sqref>
        </x14:dataValidation>
        <x14:dataValidation type="list" allowBlank="1" showInputMessage="1" showErrorMessage="1">
          <x14:formula1>
            <xm:f>'C:\Users\User\Desktop\ГТО РЕгионалка\Вартавск\[Вартовск 5 ступень.xlsx]Лист2'!#REF!</xm:f>
          </x14:formula1>
          <xm:sqref>D21:D26 F21:F26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142"/>
  <sheetViews>
    <sheetView view="pageBreakPreview" topLeftCell="A7" zoomScale="90" zoomScaleSheetLayoutView="90" workbookViewId="0">
      <selection activeCell="V11" sqref="V11"/>
    </sheetView>
  </sheetViews>
  <sheetFormatPr defaultRowHeight="15" x14ac:dyDescent="0.25"/>
  <cols>
    <col min="1" max="1" width="5.42578125" customWidth="1"/>
    <col min="2" max="2" width="29.42578125" customWidth="1"/>
    <col min="3" max="3" width="16.42578125" customWidth="1"/>
    <col min="4" max="4" width="12" customWidth="1"/>
    <col min="5" max="5" width="49" customWidth="1"/>
    <col min="6" max="6" width="13" customWidth="1"/>
    <col min="7" max="7" width="8.28515625" customWidth="1"/>
    <col min="8" max="8" width="4.7109375" customWidth="1"/>
    <col min="9" max="9" width="8.140625" customWidth="1"/>
    <col min="10" max="10" width="5.140625" customWidth="1"/>
    <col min="11" max="11" width="8.140625" customWidth="1"/>
    <col min="12" max="12" width="5.85546875" customWidth="1"/>
    <col min="13" max="13" width="7.85546875" customWidth="1"/>
    <col min="14" max="14" width="5.85546875" customWidth="1"/>
    <col min="15" max="15" width="8.28515625" customWidth="1"/>
    <col min="16" max="16" width="5.85546875" customWidth="1"/>
    <col min="17" max="17" width="7.85546875" customWidth="1"/>
    <col min="18" max="18" width="6.28515625" customWidth="1"/>
    <col min="19" max="19" width="8" customWidth="1"/>
    <col min="20" max="20" width="5.5703125" customWidth="1"/>
  </cols>
  <sheetData>
    <row r="2" spans="1:22" ht="15.75" x14ac:dyDescent="0.25">
      <c r="A2" s="49" t="s">
        <v>19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</row>
    <row r="3" spans="1:22" ht="15.75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ht="15.75" x14ac:dyDescent="0.25">
      <c r="A4" s="49" t="s">
        <v>20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</row>
    <row r="5" spans="1:22" ht="15.75" x14ac:dyDescent="0.25">
      <c r="A5" s="49" t="s">
        <v>21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</row>
    <row r="6" spans="1:22" ht="15.7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</row>
    <row r="7" spans="1:22" ht="15.75" x14ac:dyDescent="0.25">
      <c r="A7" s="4"/>
      <c r="B7" s="4" t="s">
        <v>147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9" t="s">
        <v>150</v>
      </c>
      <c r="T7" s="49"/>
      <c r="U7" s="49"/>
      <c r="V7" s="4"/>
    </row>
    <row r="9" spans="1:22" ht="51.75" customHeight="1" x14ac:dyDescent="0.25">
      <c r="A9" s="45" t="s">
        <v>8</v>
      </c>
      <c r="B9" s="45" t="s">
        <v>9</v>
      </c>
      <c r="C9" s="45" t="s">
        <v>0</v>
      </c>
      <c r="D9" s="45" t="s">
        <v>1</v>
      </c>
      <c r="E9" s="45" t="s">
        <v>2</v>
      </c>
      <c r="F9" s="45" t="s">
        <v>3</v>
      </c>
      <c r="G9" s="44" t="s">
        <v>12</v>
      </c>
      <c r="H9" s="44"/>
      <c r="I9" s="44" t="s">
        <v>13</v>
      </c>
      <c r="J9" s="44"/>
      <c r="K9" s="44" t="s">
        <v>14</v>
      </c>
      <c r="L9" s="44"/>
      <c r="M9" s="44" t="s">
        <v>15</v>
      </c>
      <c r="N9" s="44"/>
      <c r="O9" s="44" t="s">
        <v>16</v>
      </c>
      <c r="P9" s="44"/>
      <c r="Q9" s="47"/>
      <c r="R9" s="48"/>
      <c r="S9" s="47" t="s">
        <v>149</v>
      </c>
      <c r="T9" s="48"/>
      <c r="U9" s="45" t="s">
        <v>7</v>
      </c>
      <c r="V9" s="45" t="s">
        <v>18</v>
      </c>
    </row>
    <row r="10" spans="1:22" ht="15" customHeight="1" x14ac:dyDescent="0.25">
      <c r="A10" s="50"/>
      <c r="B10" s="50"/>
      <c r="C10" s="50"/>
      <c r="D10" s="50"/>
      <c r="E10" s="50"/>
      <c r="F10" s="50"/>
      <c r="G10" s="3" t="s">
        <v>10</v>
      </c>
      <c r="H10" s="3" t="s">
        <v>11</v>
      </c>
      <c r="I10" s="3" t="s">
        <v>10</v>
      </c>
      <c r="J10" s="3" t="s">
        <v>11</v>
      </c>
      <c r="K10" s="3" t="s">
        <v>10</v>
      </c>
      <c r="L10" s="3" t="s">
        <v>11</v>
      </c>
      <c r="M10" s="3" t="s">
        <v>10</v>
      </c>
      <c r="N10" s="3" t="s">
        <v>11</v>
      </c>
      <c r="O10" s="3" t="s">
        <v>10</v>
      </c>
      <c r="P10" s="3" t="s">
        <v>11</v>
      </c>
      <c r="Q10" s="3" t="s">
        <v>10</v>
      </c>
      <c r="R10" s="3" t="s">
        <v>11</v>
      </c>
      <c r="S10" s="3" t="s">
        <v>10</v>
      </c>
      <c r="T10" s="3" t="s">
        <v>11</v>
      </c>
      <c r="U10" s="50"/>
      <c r="V10" s="50"/>
    </row>
    <row r="11" spans="1:22" ht="24.95" customHeight="1" x14ac:dyDescent="0.25">
      <c r="A11" s="2">
        <v>1</v>
      </c>
      <c r="B11" s="6" t="s">
        <v>35</v>
      </c>
      <c r="C11" s="2" t="s">
        <v>41</v>
      </c>
      <c r="D11" s="2" t="s">
        <v>4</v>
      </c>
      <c r="E11" s="2" t="s">
        <v>29</v>
      </c>
      <c r="F11" s="2" t="s">
        <v>30</v>
      </c>
      <c r="G11" s="7">
        <v>52</v>
      </c>
      <c r="H11" s="2">
        <v>74</v>
      </c>
      <c r="I11" s="7">
        <v>17</v>
      </c>
      <c r="J11" s="2">
        <v>50</v>
      </c>
      <c r="K11" s="7">
        <v>174</v>
      </c>
      <c r="L11" s="2">
        <v>59</v>
      </c>
      <c r="M11" s="7">
        <v>9</v>
      </c>
      <c r="N11" s="2">
        <v>43</v>
      </c>
      <c r="O11" s="7" t="s">
        <v>126</v>
      </c>
      <c r="P11" s="2">
        <v>41</v>
      </c>
      <c r="Q11" s="7"/>
      <c r="R11" s="2"/>
      <c r="S11" s="7">
        <v>3.29</v>
      </c>
      <c r="T11" s="2">
        <v>100</v>
      </c>
      <c r="U11" s="7">
        <f>T11+R11+P11+N11+L11+J11+H11</f>
        <v>367</v>
      </c>
      <c r="V11" s="31">
        <f>RANK(U11,$U$11:$U$23,0)</f>
        <v>5</v>
      </c>
    </row>
    <row r="12" spans="1:22" ht="24.95" customHeight="1" x14ac:dyDescent="0.25">
      <c r="A12" s="2">
        <v>2</v>
      </c>
      <c r="B12" s="6" t="s">
        <v>36</v>
      </c>
      <c r="C12" s="2" t="s">
        <v>42</v>
      </c>
      <c r="D12" s="2" t="s">
        <v>4</v>
      </c>
      <c r="E12" s="2" t="s">
        <v>28</v>
      </c>
      <c r="F12" s="2" t="s">
        <v>30</v>
      </c>
      <c r="G12" s="7">
        <v>35</v>
      </c>
      <c r="H12" s="2">
        <v>40</v>
      </c>
      <c r="I12" s="7">
        <v>0</v>
      </c>
      <c r="J12" s="2">
        <v>0</v>
      </c>
      <c r="K12" s="7">
        <v>153</v>
      </c>
      <c r="L12" s="2">
        <v>44</v>
      </c>
      <c r="M12" s="7">
        <v>19</v>
      </c>
      <c r="N12" s="2">
        <v>73</v>
      </c>
      <c r="O12" s="7" t="s">
        <v>123</v>
      </c>
      <c r="P12" s="2">
        <v>44</v>
      </c>
      <c r="Q12" s="7"/>
      <c r="R12" s="2"/>
      <c r="S12" s="7">
        <v>7.25</v>
      </c>
      <c r="T12" s="2">
        <v>28</v>
      </c>
      <c r="U12" s="7">
        <f>T12+R12+P12+N12+L12+J12+H12</f>
        <v>229</v>
      </c>
      <c r="V12" s="31">
        <f>RANK(U12,$U$11:$U$23,0)</f>
        <v>13</v>
      </c>
    </row>
    <row r="13" spans="1:22" ht="24.95" customHeight="1" x14ac:dyDescent="0.25">
      <c r="A13" s="2">
        <v>3</v>
      </c>
      <c r="B13" s="6" t="s">
        <v>46</v>
      </c>
      <c r="C13" s="2" t="s">
        <v>52</v>
      </c>
      <c r="D13" s="2" t="s">
        <v>4</v>
      </c>
      <c r="E13" s="2" t="s">
        <v>155</v>
      </c>
      <c r="F13" s="2" t="s">
        <v>30</v>
      </c>
      <c r="G13" s="7">
        <v>66</v>
      </c>
      <c r="H13" s="2">
        <v>100</v>
      </c>
      <c r="I13" s="7">
        <v>41</v>
      </c>
      <c r="J13" s="2">
        <v>77</v>
      </c>
      <c r="K13" s="7">
        <v>185</v>
      </c>
      <c r="L13" s="2">
        <v>70</v>
      </c>
      <c r="M13" s="7">
        <v>20</v>
      </c>
      <c r="N13" s="2">
        <v>76</v>
      </c>
      <c r="O13" s="7" t="s">
        <v>131</v>
      </c>
      <c r="P13" s="2">
        <v>85</v>
      </c>
      <c r="Q13" s="7"/>
      <c r="R13" s="2"/>
      <c r="S13" s="7">
        <v>6.13</v>
      </c>
      <c r="T13" s="2">
        <v>52</v>
      </c>
      <c r="U13" s="7">
        <f>T13+R13+P13+N13+L13+J13+H13</f>
        <v>460</v>
      </c>
      <c r="V13" s="31">
        <f>RANK(U13,$U$11:$U$23,0)</f>
        <v>1</v>
      </c>
    </row>
    <row r="14" spans="1:22" ht="24.95" customHeight="1" x14ac:dyDescent="0.25">
      <c r="A14" s="2">
        <v>4</v>
      </c>
      <c r="B14" s="8" t="s">
        <v>47</v>
      </c>
      <c r="C14" s="9" t="s">
        <v>53</v>
      </c>
      <c r="D14" s="2" t="s">
        <v>4</v>
      </c>
      <c r="E14" s="2" t="s">
        <v>157</v>
      </c>
      <c r="F14" s="2" t="s">
        <v>30</v>
      </c>
      <c r="G14" s="7">
        <v>55</v>
      </c>
      <c r="H14" s="2">
        <v>80</v>
      </c>
      <c r="I14" s="7">
        <v>34</v>
      </c>
      <c r="J14" s="2">
        <v>70</v>
      </c>
      <c r="K14" s="7">
        <v>174</v>
      </c>
      <c r="L14" s="2">
        <v>59</v>
      </c>
      <c r="M14" s="7">
        <v>20</v>
      </c>
      <c r="N14" s="2">
        <v>76</v>
      </c>
      <c r="O14" s="7" t="s">
        <v>132</v>
      </c>
      <c r="P14" s="2">
        <v>86</v>
      </c>
      <c r="Q14" s="7"/>
      <c r="R14" s="2"/>
      <c r="S14" s="7">
        <v>4.25</v>
      </c>
      <c r="T14" s="2">
        <v>88</v>
      </c>
      <c r="U14" s="7">
        <f>T14+R14+P14+N14+L14+J14+H14</f>
        <v>459</v>
      </c>
      <c r="V14" s="31">
        <f t="shared" ref="V14:V23" si="0">RANK(U14,$U$11:$U$23,0)</f>
        <v>2</v>
      </c>
    </row>
    <row r="15" spans="1:22" ht="24.95" customHeight="1" x14ac:dyDescent="0.25">
      <c r="A15" s="2">
        <v>5</v>
      </c>
      <c r="B15" s="6" t="s">
        <v>48</v>
      </c>
      <c r="C15" s="2" t="s">
        <v>54</v>
      </c>
      <c r="D15" s="2" t="s">
        <v>4</v>
      </c>
      <c r="E15" s="2" t="s">
        <v>154</v>
      </c>
      <c r="F15" s="2" t="s">
        <v>30</v>
      </c>
      <c r="G15" s="7">
        <v>53</v>
      </c>
      <c r="H15" s="2">
        <v>76</v>
      </c>
      <c r="I15" s="7">
        <v>60</v>
      </c>
      <c r="J15" s="2">
        <v>90</v>
      </c>
      <c r="K15" s="7">
        <v>185</v>
      </c>
      <c r="L15" s="2">
        <v>70</v>
      </c>
      <c r="M15" s="7">
        <v>19</v>
      </c>
      <c r="N15" s="2">
        <v>73</v>
      </c>
      <c r="O15" s="7" t="s">
        <v>133</v>
      </c>
      <c r="P15" s="2">
        <v>46</v>
      </c>
      <c r="Q15" s="7"/>
      <c r="R15" s="2"/>
      <c r="S15" s="7">
        <v>6.19</v>
      </c>
      <c r="T15" s="2">
        <v>50</v>
      </c>
      <c r="U15" s="7">
        <f>T15+R15+P15+N15+L15+J15+H15</f>
        <v>405</v>
      </c>
      <c r="V15" s="31">
        <f t="shared" si="0"/>
        <v>3</v>
      </c>
    </row>
    <row r="16" spans="1:22" ht="24.95" customHeight="1" x14ac:dyDescent="0.25">
      <c r="A16" s="2">
        <v>6</v>
      </c>
      <c r="B16" s="8" t="s">
        <v>60</v>
      </c>
      <c r="C16" s="9" t="s">
        <v>65</v>
      </c>
      <c r="D16" s="2" t="s">
        <v>4</v>
      </c>
      <c r="E16" s="2" t="s">
        <v>159</v>
      </c>
      <c r="F16" s="2" t="s">
        <v>30</v>
      </c>
      <c r="G16" s="7">
        <v>46</v>
      </c>
      <c r="H16" s="2">
        <v>62</v>
      </c>
      <c r="I16" s="7">
        <v>7</v>
      </c>
      <c r="J16" s="2">
        <v>28</v>
      </c>
      <c r="K16" s="7">
        <v>159</v>
      </c>
      <c r="L16" s="2">
        <v>47</v>
      </c>
      <c r="M16" s="7">
        <v>22</v>
      </c>
      <c r="N16" s="2">
        <v>82</v>
      </c>
      <c r="O16" s="7" t="s">
        <v>135</v>
      </c>
      <c r="P16" s="2">
        <v>50</v>
      </c>
      <c r="Q16" s="7"/>
      <c r="R16" s="2"/>
      <c r="S16" s="7">
        <v>5.19</v>
      </c>
      <c r="T16" s="2">
        <v>70</v>
      </c>
      <c r="U16" s="7">
        <f t="shared" ref="U16:U18" si="1">T16+R16+P16+N16+L16+J16+H16</f>
        <v>339</v>
      </c>
      <c r="V16" s="31">
        <f t="shared" si="0"/>
        <v>6</v>
      </c>
    </row>
    <row r="17" spans="1:22" ht="24.95" customHeight="1" x14ac:dyDescent="0.25">
      <c r="A17" s="2">
        <v>7</v>
      </c>
      <c r="B17" s="6" t="s">
        <v>61</v>
      </c>
      <c r="C17" s="2" t="s">
        <v>66</v>
      </c>
      <c r="D17" s="2" t="s">
        <v>4</v>
      </c>
      <c r="E17" s="2" t="s">
        <v>159</v>
      </c>
      <c r="F17" s="2" t="s">
        <v>30</v>
      </c>
      <c r="G17" s="7">
        <v>50</v>
      </c>
      <c r="H17" s="2">
        <v>70</v>
      </c>
      <c r="I17" s="7">
        <v>5</v>
      </c>
      <c r="J17" s="2">
        <v>22</v>
      </c>
      <c r="K17" s="7">
        <v>140</v>
      </c>
      <c r="L17" s="2">
        <v>37</v>
      </c>
      <c r="M17" s="7">
        <v>12</v>
      </c>
      <c r="N17" s="2">
        <v>52</v>
      </c>
      <c r="O17" s="7" t="s">
        <v>128</v>
      </c>
      <c r="P17" s="2">
        <v>63</v>
      </c>
      <c r="Q17" s="7"/>
      <c r="R17" s="2"/>
      <c r="S17" s="14" t="s">
        <v>152</v>
      </c>
      <c r="T17" s="2">
        <v>36</v>
      </c>
      <c r="U17" s="7">
        <f t="shared" si="1"/>
        <v>280</v>
      </c>
      <c r="V17" s="31">
        <f t="shared" si="0"/>
        <v>10</v>
      </c>
    </row>
    <row r="18" spans="1:22" ht="24.95" customHeight="1" x14ac:dyDescent="0.25">
      <c r="A18" s="2">
        <v>8</v>
      </c>
      <c r="B18" s="6" t="s">
        <v>62</v>
      </c>
      <c r="C18" s="2" t="s">
        <v>67</v>
      </c>
      <c r="D18" s="2" t="s">
        <v>4</v>
      </c>
      <c r="E18" s="2" t="s">
        <v>159</v>
      </c>
      <c r="F18" s="2" t="s">
        <v>30</v>
      </c>
      <c r="G18" s="7">
        <v>47</v>
      </c>
      <c r="H18" s="2">
        <v>64</v>
      </c>
      <c r="I18" s="7">
        <v>8</v>
      </c>
      <c r="J18" s="2">
        <v>31</v>
      </c>
      <c r="K18" s="7">
        <v>153</v>
      </c>
      <c r="L18" s="2">
        <v>44</v>
      </c>
      <c r="M18" s="7">
        <v>14</v>
      </c>
      <c r="N18" s="2">
        <v>58</v>
      </c>
      <c r="O18" s="7" t="s">
        <v>133</v>
      </c>
      <c r="P18" s="2">
        <v>46</v>
      </c>
      <c r="Q18" s="7"/>
      <c r="R18" s="2"/>
      <c r="S18" s="7">
        <v>6.41</v>
      </c>
      <c r="T18" s="2">
        <v>43</v>
      </c>
      <c r="U18" s="7">
        <f t="shared" si="1"/>
        <v>286</v>
      </c>
      <c r="V18" s="31">
        <f t="shared" si="0"/>
        <v>9</v>
      </c>
    </row>
    <row r="19" spans="1:22" ht="24.95" customHeight="1" x14ac:dyDescent="0.25">
      <c r="A19" s="2">
        <v>9</v>
      </c>
      <c r="B19" s="6" t="s">
        <v>75</v>
      </c>
      <c r="C19" s="2" t="s">
        <v>81</v>
      </c>
      <c r="D19" s="2" t="s">
        <v>4</v>
      </c>
      <c r="E19" s="2" t="s">
        <v>153</v>
      </c>
      <c r="F19" s="2" t="s">
        <v>30</v>
      </c>
      <c r="G19" s="7">
        <v>42</v>
      </c>
      <c r="H19" s="2">
        <v>54</v>
      </c>
      <c r="I19" s="7">
        <v>5</v>
      </c>
      <c r="J19" s="2">
        <v>22</v>
      </c>
      <c r="K19" s="7">
        <v>151</v>
      </c>
      <c r="L19" s="2">
        <v>43</v>
      </c>
      <c r="M19" s="12">
        <v>15</v>
      </c>
      <c r="N19" s="13">
        <f>VLOOKUP(M19,'[1]Таблицы Д'!$I$3:$J$150,2)</f>
        <v>61</v>
      </c>
      <c r="O19" s="14" t="s">
        <v>128</v>
      </c>
      <c r="P19" s="2">
        <v>60</v>
      </c>
      <c r="Q19" s="7"/>
      <c r="R19" s="2"/>
      <c r="S19" s="7">
        <v>7.24</v>
      </c>
      <c r="T19" s="2">
        <v>29</v>
      </c>
      <c r="U19" s="7">
        <v>269</v>
      </c>
      <c r="V19" s="31">
        <f t="shared" si="0"/>
        <v>11</v>
      </c>
    </row>
    <row r="20" spans="1:22" ht="24.95" customHeight="1" x14ac:dyDescent="0.25">
      <c r="A20" s="2">
        <v>10</v>
      </c>
      <c r="B20" s="6" t="s">
        <v>76</v>
      </c>
      <c r="C20" s="2" t="s">
        <v>82</v>
      </c>
      <c r="D20" s="2" t="s">
        <v>4</v>
      </c>
      <c r="E20" s="2" t="s">
        <v>153</v>
      </c>
      <c r="F20" s="2" t="s">
        <v>30</v>
      </c>
      <c r="G20" s="7">
        <v>49</v>
      </c>
      <c r="H20" s="2">
        <v>68</v>
      </c>
      <c r="I20" s="7">
        <v>53</v>
      </c>
      <c r="J20" s="2">
        <v>86</v>
      </c>
      <c r="K20" s="7">
        <v>186</v>
      </c>
      <c r="L20" s="2">
        <v>71</v>
      </c>
      <c r="M20" s="12">
        <v>18</v>
      </c>
      <c r="N20" s="13">
        <f>VLOOKUP(M20,'[1]Таблицы Д'!$I$3:$J$150,2)</f>
        <v>70</v>
      </c>
      <c r="O20" s="14" t="s">
        <v>128</v>
      </c>
      <c r="P20" s="2">
        <v>60</v>
      </c>
      <c r="Q20" s="7"/>
      <c r="R20" s="2"/>
      <c r="S20" s="7">
        <v>6.21</v>
      </c>
      <c r="T20" s="2">
        <v>49</v>
      </c>
      <c r="U20" s="7">
        <v>404</v>
      </c>
      <c r="V20" s="31">
        <f t="shared" si="0"/>
        <v>4</v>
      </c>
    </row>
    <row r="21" spans="1:22" ht="24.95" customHeight="1" x14ac:dyDescent="0.25">
      <c r="A21" s="2">
        <v>11</v>
      </c>
      <c r="B21" s="6" t="s">
        <v>88</v>
      </c>
      <c r="C21" s="2" t="s">
        <v>94</v>
      </c>
      <c r="D21" s="2" t="s">
        <v>4</v>
      </c>
      <c r="E21" s="2" t="s">
        <v>162</v>
      </c>
      <c r="F21" s="2" t="s">
        <v>30</v>
      </c>
      <c r="G21" s="7">
        <v>54</v>
      </c>
      <c r="H21" s="2">
        <v>78</v>
      </c>
      <c r="I21" s="7">
        <v>40</v>
      </c>
      <c r="J21" s="2">
        <v>76</v>
      </c>
      <c r="K21" s="7">
        <v>164</v>
      </c>
      <c r="L21" s="2">
        <v>49</v>
      </c>
      <c r="M21" s="7">
        <v>15</v>
      </c>
      <c r="N21" s="2">
        <v>61</v>
      </c>
      <c r="O21" s="14" t="s">
        <v>138</v>
      </c>
      <c r="P21" s="2">
        <v>12</v>
      </c>
      <c r="Q21" s="7"/>
      <c r="R21" s="2"/>
      <c r="S21" s="7">
        <v>6.43</v>
      </c>
      <c r="T21" s="2">
        <v>42</v>
      </c>
      <c r="U21" s="7">
        <v>318</v>
      </c>
      <c r="V21" s="31">
        <f t="shared" si="0"/>
        <v>7</v>
      </c>
    </row>
    <row r="22" spans="1:22" ht="24.95" customHeight="1" x14ac:dyDescent="0.25">
      <c r="A22" s="2">
        <v>12</v>
      </c>
      <c r="B22" s="6" t="s">
        <v>112</v>
      </c>
      <c r="C22" s="2" t="s">
        <v>118</v>
      </c>
      <c r="D22" s="2" t="s">
        <v>4</v>
      </c>
      <c r="E22" s="2" t="s">
        <v>120</v>
      </c>
      <c r="F22" s="2" t="s">
        <v>30</v>
      </c>
      <c r="G22" s="7">
        <v>42</v>
      </c>
      <c r="H22" s="2">
        <v>54</v>
      </c>
      <c r="I22" s="7">
        <v>1</v>
      </c>
      <c r="J22" s="2">
        <v>5</v>
      </c>
      <c r="K22" s="7">
        <v>165</v>
      </c>
      <c r="L22" s="2">
        <v>50</v>
      </c>
      <c r="M22" s="7">
        <v>18</v>
      </c>
      <c r="N22" s="2">
        <v>70</v>
      </c>
      <c r="O22" s="14" t="s">
        <v>144</v>
      </c>
      <c r="P22" s="2">
        <v>64</v>
      </c>
      <c r="Q22" s="7"/>
      <c r="R22" s="2"/>
      <c r="S22" s="7">
        <v>6.36</v>
      </c>
      <c r="T22" s="2">
        <v>44</v>
      </c>
      <c r="U22" s="7">
        <v>287</v>
      </c>
      <c r="V22" s="31">
        <f t="shared" si="0"/>
        <v>8</v>
      </c>
    </row>
    <row r="23" spans="1:22" ht="24.95" customHeight="1" x14ac:dyDescent="0.25">
      <c r="A23" s="2">
        <v>13</v>
      </c>
      <c r="B23" s="6" t="s">
        <v>113</v>
      </c>
      <c r="C23" s="2" t="s">
        <v>119</v>
      </c>
      <c r="D23" s="2" t="s">
        <v>4</v>
      </c>
      <c r="E23" s="2" t="s">
        <v>120</v>
      </c>
      <c r="F23" s="2" t="s">
        <v>30</v>
      </c>
      <c r="G23" s="7">
        <v>47</v>
      </c>
      <c r="H23" s="2">
        <v>64</v>
      </c>
      <c r="I23" s="7">
        <v>3</v>
      </c>
      <c r="J23" s="2">
        <v>14</v>
      </c>
      <c r="K23" s="7">
        <v>162</v>
      </c>
      <c r="L23" s="2">
        <v>48</v>
      </c>
      <c r="M23" s="7">
        <v>3</v>
      </c>
      <c r="N23" s="2">
        <v>25</v>
      </c>
      <c r="O23" s="14" t="s">
        <v>140</v>
      </c>
      <c r="P23" s="2">
        <v>58</v>
      </c>
      <c r="Q23" s="7"/>
      <c r="R23" s="2"/>
      <c r="S23" s="7">
        <v>7.25</v>
      </c>
      <c r="T23" s="2">
        <v>28</v>
      </c>
      <c r="U23" s="7">
        <v>237</v>
      </c>
      <c r="V23" s="31">
        <f t="shared" si="0"/>
        <v>12</v>
      </c>
    </row>
    <row r="24" spans="1:22" s="1" customFormat="1" x14ac:dyDescent="0.25"/>
    <row r="25" spans="1:22" s="1" customFormat="1" x14ac:dyDescent="0.25"/>
    <row r="26" spans="1:22" s="1" customFormat="1" ht="15.75" x14ac:dyDescent="0.25">
      <c r="B26" s="10" t="s">
        <v>22</v>
      </c>
      <c r="C26" s="11"/>
      <c r="D26" s="11"/>
      <c r="E26" s="11"/>
      <c r="F26" s="10"/>
      <c r="G26" s="10" t="s">
        <v>145</v>
      </c>
      <c r="H26" s="10"/>
    </row>
    <row r="27" spans="1:22" s="1" customFormat="1" ht="15.75" x14ac:dyDescent="0.25">
      <c r="B27" s="10"/>
      <c r="C27" s="10"/>
      <c r="D27" s="10"/>
      <c r="E27" s="10"/>
      <c r="F27" s="10"/>
      <c r="G27" s="10"/>
      <c r="H27" s="10"/>
    </row>
    <row r="28" spans="1:22" s="1" customFormat="1" ht="15.75" x14ac:dyDescent="0.25">
      <c r="B28" s="10"/>
      <c r="C28" s="10"/>
      <c r="D28" s="10"/>
      <c r="E28" s="10"/>
      <c r="F28" s="10"/>
      <c r="G28" s="10"/>
      <c r="H28" s="10"/>
    </row>
    <row r="29" spans="1:22" s="1" customFormat="1" ht="15.75" x14ac:dyDescent="0.25">
      <c r="B29" s="10" t="s">
        <v>23</v>
      </c>
      <c r="C29" s="11"/>
      <c r="D29" s="11"/>
      <c r="E29" s="11"/>
      <c r="F29" s="10"/>
      <c r="G29" s="10" t="s">
        <v>146</v>
      </c>
      <c r="H29" s="10"/>
    </row>
    <row r="30" spans="1:22" s="1" customFormat="1" x14ac:dyDescent="0.25"/>
    <row r="31" spans="1:22" s="1" customFormat="1" x14ac:dyDescent="0.25"/>
    <row r="32" spans="1:22" s="1" customFormat="1" x14ac:dyDescent="0.25"/>
    <row r="33" s="1" customFormat="1" x14ac:dyDescent="0.25"/>
    <row r="34" s="1" customFormat="1" x14ac:dyDescent="0.25"/>
    <row r="35" s="1" customFormat="1" x14ac:dyDescent="0.25"/>
    <row r="36" s="1" customFormat="1" x14ac:dyDescent="0.25"/>
    <row r="37" s="1" customFormat="1" x14ac:dyDescent="0.25"/>
    <row r="38" s="1" customFormat="1" x14ac:dyDescent="0.25"/>
    <row r="39" s="1" customFormat="1" x14ac:dyDescent="0.25"/>
    <row r="40" s="1" customFormat="1" x14ac:dyDescent="0.25"/>
    <row r="41" s="1" customFormat="1" x14ac:dyDescent="0.25"/>
    <row r="42" s="1" customFormat="1" x14ac:dyDescent="0.25"/>
    <row r="43" s="1" customFormat="1" x14ac:dyDescent="0.25"/>
    <row r="44" s="1" customFormat="1" x14ac:dyDescent="0.25"/>
    <row r="45" s="1" customFormat="1" x14ac:dyDescent="0.25"/>
    <row r="46" s="1" customFormat="1" x14ac:dyDescent="0.25"/>
    <row r="47" s="1" customFormat="1" x14ac:dyDescent="0.25"/>
    <row r="48" s="1" customFormat="1" x14ac:dyDescent="0.25"/>
    <row r="49" s="1" customFormat="1" x14ac:dyDescent="0.25"/>
    <row r="50" s="1" customFormat="1" x14ac:dyDescent="0.25"/>
    <row r="51" s="1" customFormat="1" x14ac:dyDescent="0.25"/>
    <row r="52" s="1" customFormat="1" x14ac:dyDescent="0.25"/>
    <row r="53" s="1" customFormat="1" x14ac:dyDescent="0.25"/>
    <row r="54" s="1" customFormat="1" x14ac:dyDescent="0.25"/>
    <row r="55" s="1" customFormat="1" x14ac:dyDescent="0.25"/>
    <row r="56" s="1" customFormat="1" x14ac:dyDescent="0.25"/>
    <row r="57" s="1" customFormat="1" x14ac:dyDescent="0.25"/>
    <row r="58" s="1" customFormat="1" x14ac:dyDescent="0.25"/>
    <row r="59" s="1" customFormat="1" x14ac:dyDescent="0.25"/>
    <row r="60" s="1" customFormat="1" x14ac:dyDescent="0.25"/>
    <row r="61" s="1" customFormat="1" x14ac:dyDescent="0.25"/>
    <row r="62" s="1" customFormat="1" x14ac:dyDescent="0.25"/>
    <row r="63" s="1" customFormat="1" x14ac:dyDescent="0.25"/>
    <row r="64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pans="22:22" s="1" customFormat="1" x14ac:dyDescent="0.25"/>
    <row r="130" spans="22:22" s="1" customFormat="1" x14ac:dyDescent="0.25"/>
    <row r="131" spans="22:22" s="1" customFormat="1" x14ac:dyDescent="0.25"/>
    <row r="132" spans="22:22" s="1" customFormat="1" x14ac:dyDescent="0.25"/>
    <row r="133" spans="22:22" s="1" customFormat="1" x14ac:dyDescent="0.25"/>
    <row r="134" spans="22:22" s="1" customFormat="1" x14ac:dyDescent="0.25"/>
    <row r="135" spans="22:22" s="1" customFormat="1" x14ac:dyDescent="0.25"/>
    <row r="136" spans="22:22" s="1" customFormat="1" x14ac:dyDescent="0.25"/>
    <row r="137" spans="22:22" s="1" customFormat="1" x14ac:dyDescent="0.25"/>
    <row r="138" spans="22:22" s="1" customFormat="1" x14ac:dyDescent="0.25"/>
    <row r="139" spans="22:22" s="1" customFormat="1" x14ac:dyDescent="0.25"/>
    <row r="140" spans="22:22" s="1" customFormat="1" x14ac:dyDescent="0.25"/>
    <row r="141" spans="22:22" s="1" customFormat="1" x14ac:dyDescent="0.25"/>
    <row r="142" spans="22:22" s="1" customFormat="1" x14ac:dyDescent="0.25">
      <c r="V142"/>
    </row>
  </sheetData>
  <sortState ref="A11:V16">
    <sortCondition descending="1" ref="U11:U16"/>
  </sortState>
  <mergeCells count="19">
    <mergeCell ref="V9:V10"/>
    <mergeCell ref="G9:H9"/>
    <mergeCell ref="I9:J9"/>
    <mergeCell ref="K9:L9"/>
    <mergeCell ref="M9:N9"/>
    <mergeCell ref="O9:P9"/>
    <mergeCell ref="A2:V2"/>
    <mergeCell ref="A4:V4"/>
    <mergeCell ref="A5:V5"/>
    <mergeCell ref="S7:U7"/>
    <mergeCell ref="A9:A10"/>
    <mergeCell ref="B9:B10"/>
    <mergeCell ref="C9:C10"/>
    <mergeCell ref="D9:D10"/>
    <mergeCell ref="E9:E10"/>
    <mergeCell ref="F9:F10"/>
    <mergeCell ref="Q9:R9"/>
    <mergeCell ref="S9:T9"/>
    <mergeCell ref="U9:U10"/>
  </mergeCells>
  <pageMargins left="0.19685039370078741" right="0.19685039370078741" top="0.74803149606299213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157"/>
  <sheetViews>
    <sheetView view="pageBreakPreview" topLeftCell="A5" zoomScaleSheetLayoutView="100" workbookViewId="0">
      <selection activeCell="D11" sqref="D11:D16"/>
    </sheetView>
  </sheetViews>
  <sheetFormatPr defaultRowHeight="15" x14ac:dyDescent="0.25"/>
  <cols>
    <col min="1" max="1" width="5.42578125" customWidth="1"/>
    <col min="2" max="2" width="31" customWidth="1"/>
    <col min="3" max="3" width="13.28515625" customWidth="1"/>
    <col min="4" max="4" width="10.140625" customWidth="1"/>
    <col min="5" max="5" width="58.5703125" customWidth="1"/>
    <col min="6" max="6" width="13" customWidth="1"/>
    <col min="7" max="7" width="8.28515625" customWidth="1"/>
    <col min="8" max="8" width="4.7109375" customWidth="1"/>
    <col min="9" max="9" width="8.42578125" customWidth="1"/>
    <col min="10" max="10" width="5.42578125" customWidth="1"/>
    <col min="11" max="11" width="8.140625" customWidth="1"/>
    <col min="12" max="12" width="5.85546875" customWidth="1"/>
    <col min="13" max="13" width="7.85546875" customWidth="1"/>
    <col min="14" max="14" width="5.85546875" customWidth="1"/>
    <col min="15" max="15" width="8.28515625" customWidth="1"/>
    <col min="16" max="16" width="5.85546875" customWidth="1"/>
    <col min="17" max="17" width="7.85546875" customWidth="1"/>
    <col min="18" max="18" width="6.28515625" customWidth="1"/>
    <col min="19" max="19" width="8.5703125" customWidth="1"/>
    <col min="20" max="20" width="5.85546875" customWidth="1"/>
    <col min="21" max="21" width="11.7109375" bestFit="1" customWidth="1"/>
  </cols>
  <sheetData>
    <row r="2" spans="1:22" ht="15.75" x14ac:dyDescent="0.25">
      <c r="A2" s="49" t="s">
        <v>19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</row>
    <row r="3" spans="1:22" ht="15.75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ht="15.75" x14ac:dyDescent="0.25">
      <c r="A4" s="49" t="s">
        <v>20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</row>
    <row r="5" spans="1:22" ht="15.75" x14ac:dyDescent="0.25">
      <c r="A5" s="49" t="s">
        <v>21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</row>
    <row r="6" spans="1:22" ht="15.7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</row>
    <row r="7" spans="1:22" ht="15.75" x14ac:dyDescent="0.25">
      <c r="A7" s="4"/>
      <c r="B7" s="4" t="s">
        <v>147</v>
      </c>
      <c r="C7" s="4"/>
      <c r="D7" s="4"/>
      <c r="E7" s="4"/>
      <c r="F7" s="4"/>
      <c r="G7" s="4"/>
      <c r="H7" s="4"/>
      <c r="I7" s="4"/>
      <c r="J7" s="4"/>
      <c r="K7" s="4"/>
      <c r="L7" s="4"/>
      <c r="M7" s="4" t="s">
        <v>151</v>
      </c>
      <c r="N7" s="4"/>
      <c r="O7" s="4"/>
      <c r="P7" s="4"/>
      <c r="Q7" s="4"/>
      <c r="R7" s="4"/>
      <c r="S7" s="49"/>
      <c r="T7" s="49"/>
      <c r="U7" s="49"/>
      <c r="V7" s="4"/>
    </row>
    <row r="9" spans="1:22" ht="43.5" customHeight="1" x14ac:dyDescent="0.25">
      <c r="A9" s="45" t="s">
        <v>8</v>
      </c>
      <c r="B9" s="45" t="s">
        <v>9</v>
      </c>
      <c r="C9" s="45" t="s">
        <v>0</v>
      </c>
      <c r="D9" s="45" t="s">
        <v>1</v>
      </c>
      <c r="E9" s="45" t="s">
        <v>2</v>
      </c>
      <c r="F9" s="45" t="s">
        <v>3</v>
      </c>
      <c r="G9" s="44" t="s">
        <v>12</v>
      </c>
      <c r="H9" s="44"/>
      <c r="I9" s="44" t="s">
        <v>6</v>
      </c>
      <c r="J9" s="44"/>
      <c r="K9" s="44" t="s">
        <v>14</v>
      </c>
      <c r="L9" s="44"/>
      <c r="M9" s="44" t="s">
        <v>15</v>
      </c>
      <c r="N9" s="44"/>
      <c r="O9" s="44" t="s">
        <v>24</v>
      </c>
      <c r="P9" s="44"/>
      <c r="Q9" s="44" t="s">
        <v>25</v>
      </c>
      <c r="R9" s="44"/>
      <c r="S9" s="47" t="s">
        <v>148</v>
      </c>
      <c r="T9" s="48"/>
      <c r="U9" s="45" t="s">
        <v>7</v>
      </c>
      <c r="V9" s="45" t="s">
        <v>18</v>
      </c>
    </row>
    <row r="10" spans="1:22" ht="15" customHeight="1" x14ac:dyDescent="0.25">
      <c r="A10" s="50"/>
      <c r="B10" s="50"/>
      <c r="C10" s="50"/>
      <c r="D10" s="50"/>
      <c r="E10" s="50"/>
      <c r="F10" s="50"/>
      <c r="G10" s="3" t="s">
        <v>10</v>
      </c>
      <c r="H10" s="3" t="s">
        <v>11</v>
      </c>
      <c r="I10" s="3" t="s">
        <v>10</v>
      </c>
      <c r="J10" s="3" t="s">
        <v>11</v>
      </c>
      <c r="K10" s="3" t="s">
        <v>10</v>
      </c>
      <c r="L10" s="3" t="s">
        <v>11</v>
      </c>
      <c r="M10" s="3" t="s">
        <v>10</v>
      </c>
      <c r="N10" s="3" t="s">
        <v>11</v>
      </c>
      <c r="O10" s="3" t="s">
        <v>10</v>
      </c>
      <c r="P10" s="3" t="s">
        <v>11</v>
      </c>
      <c r="Q10" s="3" t="s">
        <v>10</v>
      </c>
      <c r="R10" s="3" t="s">
        <v>11</v>
      </c>
      <c r="S10" s="3" t="s">
        <v>10</v>
      </c>
      <c r="T10" s="3" t="s">
        <v>11</v>
      </c>
      <c r="U10" s="50"/>
      <c r="V10" s="50"/>
    </row>
    <row r="11" spans="1:22" ht="24.95" customHeight="1" x14ac:dyDescent="0.25">
      <c r="A11" s="2">
        <v>1</v>
      </c>
      <c r="B11" s="6" t="s">
        <v>31</v>
      </c>
      <c r="C11" s="2" t="s">
        <v>37</v>
      </c>
      <c r="D11" s="2" t="s">
        <v>5</v>
      </c>
      <c r="E11" s="2" t="s">
        <v>26</v>
      </c>
      <c r="F11" s="2" t="s">
        <v>30</v>
      </c>
      <c r="G11" s="7">
        <v>33</v>
      </c>
      <c r="H11" s="2">
        <v>33</v>
      </c>
      <c r="I11" s="7"/>
      <c r="J11" s="2">
        <v>0</v>
      </c>
      <c r="K11" s="7">
        <v>149</v>
      </c>
      <c r="L11" s="2">
        <v>34</v>
      </c>
      <c r="M11" s="7">
        <v>19</v>
      </c>
      <c r="N11" s="2">
        <v>82</v>
      </c>
      <c r="O11" s="7" t="s">
        <v>123</v>
      </c>
      <c r="P11" s="2">
        <v>41</v>
      </c>
      <c r="Q11" s="7">
        <v>7.43</v>
      </c>
      <c r="R11" s="2">
        <v>17</v>
      </c>
      <c r="S11" s="7">
        <v>3</v>
      </c>
      <c r="T11" s="2">
        <v>9</v>
      </c>
      <c r="U11" s="7">
        <f t="shared" ref="U11:U24" si="0">T11+R11+P11+N11+L11+J11+H11</f>
        <v>216</v>
      </c>
      <c r="V11" s="31">
        <f>RANK(U11,$U$11:$U$39,0)</f>
        <v>28</v>
      </c>
    </row>
    <row r="12" spans="1:22" ht="24.95" customHeight="1" x14ac:dyDescent="0.25">
      <c r="A12" s="2">
        <v>2</v>
      </c>
      <c r="B12" s="6" t="s">
        <v>32</v>
      </c>
      <c r="C12" s="2" t="s">
        <v>38</v>
      </c>
      <c r="D12" s="2" t="s">
        <v>5</v>
      </c>
      <c r="E12" s="2" t="s">
        <v>27</v>
      </c>
      <c r="F12" s="2" t="s">
        <v>30</v>
      </c>
      <c r="G12" s="7">
        <v>58</v>
      </c>
      <c r="H12" s="2">
        <v>76</v>
      </c>
      <c r="I12" s="7"/>
      <c r="J12" s="2">
        <v>0</v>
      </c>
      <c r="K12" s="7">
        <v>172</v>
      </c>
      <c r="L12" s="2">
        <v>46</v>
      </c>
      <c r="M12" s="7">
        <v>15</v>
      </c>
      <c r="N12" s="2">
        <v>70</v>
      </c>
      <c r="O12" s="7" t="s">
        <v>124</v>
      </c>
      <c r="P12" s="2">
        <v>47</v>
      </c>
      <c r="Q12" s="7">
        <v>5.22</v>
      </c>
      <c r="R12" s="2">
        <v>62</v>
      </c>
      <c r="S12" s="7">
        <v>28</v>
      </c>
      <c r="T12" s="2">
        <v>58</v>
      </c>
      <c r="U12" s="7">
        <f t="shared" si="0"/>
        <v>359</v>
      </c>
      <c r="V12" s="31">
        <f t="shared" ref="V12:V39" si="1">RANK(U12,$U$11:$U$39,0)</f>
        <v>11</v>
      </c>
    </row>
    <row r="13" spans="1:22" ht="24.95" customHeight="1" x14ac:dyDescent="0.25">
      <c r="A13" s="2">
        <v>3</v>
      </c>
      <c r="B13" s="6" t="s">
        <v>33</v>
      </c>
      <c r="C13" s="2" t="s">
        <v>39</v>
      </c>
      <c r="D13" s="2" t="s">
        <v>5</v>
      </c>
      <c r="E13" s="2" t="s">
        <v>27</v>
      </c>
      <c r="F13" s="2" t="s">
        <v>30</v>
      </c>
      <c r="G13" s="7">
        <v>49</v>
      </c>
      <c r="H13" s="2">
        <v>58</v>
      </c>
      <c r="I13" s="7"/>
      <c r="J13" s="2">
        <v>0</v>
      </c>
      <c r="K13" s="7">
        <v>173</v>
      </c>
      <c r="L13" s="2">
        <v>46</v>
      </c>
      <c r="M13" s="7">
        <v>9</v>
      </c>
      <c r="N13" s="2">
        <v>52</v>
      </c>
      <c r="O13" s="7" t="s">
        <v>125</v>
      </c>
      <c r="P13" s="2">
        <v>65</v>
      </c>
      <c r="Q13" s="7">
        <v>4</v>
      </c>
      <c r="R13" s="2">
        <v>90</v>
      </c>
      <c r="S13" s="7">
        <v>1</v>
      </c>
      <c r="T13" s="2">
        <v>3</v>
      </c>
      <c r="U13" s="7">
        <f t="shared" si="0"/>
        <v>314</v>
      </c>
      <c r="V13" s="31">
        <f t="shared" si="1"/>
        <v>13</v>
      </c>
    </row>
    <row r="14" spans="1:22" ht="24.95" customHeight="1" x14ac:dyDescent="0.25">
      <c r="A14" s="2">
        <v>4</v>
      </c>
      <c r="B14" s="6" t="s">
        <v>34</v>
      </c>
      <c r="C14" s="2" t="s">
        <v>40</v>
      </c>
      <c r="D14" s="2" t="s">
        <v>5</v>
      </c>
      <c r="E14" s="2" t="s">
        <v>28</v>
      </c>
      <c r="F14" s="2" t="s">
        <v>30</v>
      </c>
      <c r="G14" s="7">
        <v>58</v>
      </c>
      <c r="H14" s="2">
        <v>76</v>
      </c>
      <c r="I14" s="7"/>
      <c r="J14" s="2">
        <v>0</v>
      </c>
      <c r="K14" s="7">
        <v>173</v>
      </c>
      <c r="L14" s="2">
        <v>46</v>
      </c>
      <c r="M14" s="7">
        <v>8</v>
      </c>
      <c r="N14" s="2">
        <v>49</v>
      </c>
      <c r="O14" s="7" t="s">
        <v>127</v>
      </c>
      <c r="P14" s="2">
        <v>38</v>
      </c>
      <c r="Q14" s="7">
        <v>6.47</v>
      </c>
      <c r="R14" s="2">
        <v>34</v>
      </c>
      <c r="S14" s="7">
        <v>28</v>
      </c>
      <c r="T14" s="2">
        <v>58</v>
      </c>
      <c r="U14" s="7">
        <f t="shared" si="0"/>
        <v>301</v>
      </c>
      <c r="V14" s="31">
        <f t="shared" si="1"/>
        <v>14</v>
      </c>
    </row>
    <row r="15" spans="1:22" ht="24.95" customHeight="1" x14ac:dyDescent="0.25">
      <c r="A15" s="2">
        <v>7</v>
      </c>
      <c r="B15" s="6" t="s">
        <v>43</v>
      </c>
      <c r="C15" s="2" t="s">
        <v>49</v>
      </c>
      <c r="D15" s="2" t="s">
        <v>5</v>
      </c>
      <c r="E15" s="2" t="s">
        <v>154</v>
      </c>
      <c r="F15" s="2" t="s">
        <v>30</v>
      </c>
      <c r="G15" s="7">
        <v>57</v>
      </c>
      <c r="H15" s="2">
        <v>74</v>
      </c>
      <c r="I15" s="7">
        <v>8</v>
      </c>
      <c r="J15" s="2">
        <v>52</v>
      </c>
      <c r="K15" s="7">
        <v>213</v>
      </c>
      <c r="L15" s="2">
        <v>83</v>
      </c>
      <c r="M15" s="7">
        <v>20</v>
      </c>
      <c r="N15" s="2">
        <v>85</v>
      </c>
      <c r="O15" s="7" t="s">
        <v>128</v>
      </c>
      <c r="P15" s="2">
        <v>59</v>
      </c>
      <c r="Q15" s="7">
        <v>3.07</v>
      </c>
      <c r="R15" s="2">
        <v>100</v>
      </c>
      <c r="S15" s="7">
        <v>0</v>
      </c>
      <c r="T15" s="2">
        <v>0</v>
      </c>
      <c r="U15" s="7">
        <f t="shared" si="0"/>
        <v>453</v>
      </c>
      <c r="V15" s="31">
        <f t="shared" si="1"/>
        <v>2</v>
      </c>
    </row>
    <row r="16" spans="1:22" ht="24.95" customHeight="1" x14ac:dyDescent="0.25">
      <c r="A16" s="2">
        <v>8</v>
      </c>
      <c r="B16" s="6" t="s">
        <v>44</v>
      </c>
      <c r="C16" s="2" t="s">
        <v>50</v>
      </c>
      <c r="D16" s="2" t="s">
        <v>5</v>
      </c>
      <c r="E16" s="2" t="s">
        <v>155</v>
      </c>
      <c r="F16" s="2" t="s">
        <v>30</v>
      </c>
      <c r="G16" s="7">
        <v>62</v>
      </c>
      <c r="H16" s="2">
        <v>84</v>
      </c>
      <c r="I16" s="7">
        <v>2</v>
      </c>
      <c r="J16" s="2">
        <v>18</v>
      </c>
      <c r="K16" s="7">
        <v>189</v>
      </c>
      <c r="L16" s="2">
        <v>59</v>
      </c>
      <c r="M16" s="7">
        <v>21</v>
      </c>
      <c r="N16" s="2">
        <v>88</v>
      </c>
      <c r="O16" s="7" t="s">
        <v>129</v>
      </c>
      <c r="P16" s="2">
        <v>94</v>
      </c>
      <c r="Q16" s="7">
        <v>5.32</v>
      </c>
      <c r="R16" s="2">
        <v>59</v>
      </c>
      <c r="S16" s="7">
        <v>0</v>
      </c>
      <c r="T16" s="2">
        <v>0</v>
      </c>
      <c r="U16" s="7">
        <f t="shared" si="0"/>
        <v>402</v>
      </c>
      <c r="V16" s="31">
        <f t="shared" si="1"/>
        <v>6</v>
      </c>
    </row>
    <row r="17" spans="1:22" ht="24.95" customHeight="1" x14ac:dyDescent="0.25">
      <c r="A17" s="2">
        <v>9</v>
      </c>
      <c r="B17" s="6" t="s">
        <v>45</v>
      </c>
      <c r="C17" s="2" t="s">
        <v>51</v>
      </c>
      <c r="D17" s="2" t="s">
        <v>5</v>
      </c>
      <c r="E17" s="2" t="s">
        <v>154</v>
      </c>
      <c r="F17" s="2" t="s">
        <v>30</v>
      </c>
      <c r="G17" s="7">
        <v>53</v>
      </c>
      <c r="H17" s="2">
        <v>66</v>
      </c>
      <c r="I17" s="7"/>
      <c r="J17" s="2">
        <v>0</v>
      </c>
      <c r="K17" s="7">
        <v>186</v>
      </c>
      <c r="L17" s="2">
        <v>56</v>
      </c>
      <c r="M17" s="7">
        <v>19</v>
      </c>
      <c r="N17" s="2">
        <v>82</v>
      </c>
      <c r="O17" s="7" t="s">
        <v>130</v>
      </c>
      <c r="P17" s="2">
        <v>90</v>
      </c>
      <c r="Q17" s="7">
        <v>3.23</v>
      </c>
      <c r="R17" s="2">
        <v>100</v>
      </c>
      <c r="S17" s="7">
        <v>35</v>
      </c>
      <c r="T17" s="2">
        <v>65</v>
      </c>
      <c r="U17" s="7">
        <f t="shared" si="0"/>
        <v>459</v>
      </c>
      <c r="V17" s="31">
        <f t="shared" si="1"/>
        <v>1</v>
      </c>
    </row>
    <row r="18" spans="1:22" ht="24.95" customHeight="1" x14ac:dyDescent="0.25">
      <c r="A18" s="2">
        <v>13</v>
      </c>
      <c r="B18" s="6" t="s">
        <v>57</v>
      </c>
      <c r="C18" s="2" t="s">
        <v>63</v>
      </c>
      <c r="D18" s="2" t="s">
        <v>5</v>
      </c>
      <c r="E18" s="2" t="s">
        <v>158</v>
      </c>
      <c r="F18" s="2" t="s">
        <v>30</v>
      </c>
      <c r="G18" s="7">
        <v>65</v>
      </c>
      <c r="H18" s="2">
        <v>90</v>
      </c>
      <c r="I18" s="7"/>
      <c r="J18" s="2">
        <v>0</v>
      </c>
      <c r="K18" s="7">
        <v>177</v>
      </c>
      <c r="L18" s="2">
        <v>48</v>
      </c>
      <c r="M18" s="7">
        <v>13</v>
      </c>
      <c r="N18" s="2">
        <v>64</v>
      </c>
      <c r="O18" s="7" t="s">
        <v>132</v>
      </c>
      <c r="P18" s="2">
        <v>83</v>
      </c>
      <c r="Q18" s="7">
        <v>6.54</v>
      </c>
      <c r="R18" s="2">
        <v>32</v>
      </c>
      <c r="S18" s="7">
        <v>22</v>
      </c>
      <c r="T18" s="2">
        <v>52</v>
      </c>
      <c r="U18" s="7">
        <f t="shared" si="0"/>
        <v>369</v>
      </c>
      <c r="V18" s="31">
        <f t="shared" si="1"/>
        <v>9</v>
      </c>
    </row>
    <row r="19" spans="1:22" ht="24.95" customHeight="1" x14ac:dyDescent="0.25">
      <c r="A19" s="2">
        <v>14</v>
      </c>
      <c r="B19" s="6" t="s">
        <v>58</v>
      </c>
      <c r="C19" s="2" t="s">
        <v>64</v>
      </c>
      <c r="D19" s="2" t="s">
        <v>5</v>
      </c>
      <c r="E19" s="2" t="s">
        <v>158</v>
      </c>
      <c r="F19" s="2" t="s">
        <v>30</v>
      </c>
      <c r="G19" s="7">
        <v>49</v>
      </c>
      <c r="H19" s="2">
        <v>58</v>
      </c>
      <c r="I19" s="7">
        <v>0</v>
      </c>
      <c r="J19" s="2">
        <v>0</v>
      </c>
      <c r="K19" s="7">
        <v>141</v>
      </c>
      <c r="L19" s="2">
        <v>30</v>
      </c>
      <c r="M19" s="7">
        <v>12</v>
      </c>
      <c r="N19" s="2">
        <v>61</v>
      </c>
      <c r="O19" s="7" t="s">
        <v>134</v>
      </c>
      <c r="P19" s="2">
        <v>75</v>
      </c>
      <c r="Q19" s="7">
        <v>7.03</v>
      </c>
      <c r="R19" s="2">
        <v>29</v>
      </c>
      <c r="S19" s="7">
        <v>15</v>
      </c>
      <c r="T19" s="2">
        <v>40</v>
      </c>
      <c r="U19" s="7">
        <f t="shared" si="0"/>
        <v>293</v>
      </c>
      <c r="V19" s="31">
        <f t="shared" si="1"/>
        <v>17</v>
      </c>
    </row>
    <row r="20" spans="1:22" ht="24.95" customHeight="1" x14ac:dyDescent="0.25">
      <c r="A20" s="2">
        <v>15</v>
      </c>
      <c r="B20" s="6" t="s">
        <v>59</v>
      </c>
      <c r="C20" s="2" t="s">
        <v>68</v>
      </c>
      <c r="D20" s="2" t="s">
        <v>5</v>
      </c>
      <c r="E20" s="2" t="s">
        <v>158</v>
      </c>
      <c r="F20" s="2" t="s">
        <v>30</v>
      </c>
      <c r="G20" s="7">
        <v>54</v>
      </c>
      <c r="H20" s="2">
        <v>68</v>
      </c>
      <c r="I20" s="7"/>
      <c r="J20" s="2">
        <v>0</v>
      </c>
      <c r="K20" s="7">
        <v>163</v>
      </c>
      <c r="L20" s="2">
        <v>41</v>
      </c>
      <c r="M20" s="7">
        <v>8</v>
      </c>
      <c r="N20" s="2">
        <v>49</v>
      </c>
      <c r="O20" s="7" t="s">
        <v>124</v>
      </c>
      <c r="P20" s="2">
        <v>49</v>
      </c>
      <c r="Q20" s="7">
        <v>7.48</v>
      </c>
      <c r="R20" s="2">
        <v>16</v>
      </c>
      <c r="S20" s="7"/>
      <c r="T20" s="2">
        <v>0</v>
      </c>
      <c r="U20" s="7">
        <f t="shared" si="0"/>
        <v>223</v>
      </c>
      <c r="V20" s="31">
        <f t="shared" si="1"/>
        <v>27</v>
      </c>
    </row>
    <row r="21" spans="1:22" ht="24.95" customHeight="1" x14ac:dyDescent="0.25">
      <c r="A21" s="2">
        <v>19</v>
      </c>
      <c r="B21" s="6" t="s">
        <v>71</v>
      </c>
      <c r="C21" s="2" t="s">
        <v>77</v>
      </c>
      <c r="D21" s="2" t="s">
        <v>5</v>
      </c>
      <c r="E21" s="2" t="s">
        <v>160</v>
      </c>
      <c r="F21" s="2" t="s">
        <v>30</v>
      </c>
      <c r="G21" s="7">
        <v>52</v>
      </c>
      <c r="H21" s="2">
        <v>64</v>
      </c>
      <c r="I21" s="7"/>
      <c r="J21" s="2">
        <v>0</v>
      </c>
      <c r="K21" s="7">
        <v>173</v>
      </c>
      <c r="L21" s="2">
        <v>46</v>
      </c>
      <c r="M21" s="12">
        <v>8</v>
      </c>
      <c r="N21" s="13">
        <f>VLOOKUP(M21,'[1]Таблицы М'!$I$3:$J$150,2)</f>
        <v>49</v>
      </c>
      <c r="O21" s="14" t="s">
        <v>136</v>
      </c>
      <c r="P21" s="2">
        <v>0</v>
      </c>
      <c r="Q21" s="7">
        <v>7.22</v>
      </c>
      <c r="R21" s="2">
        <v>22</v>
      </c>
      <c r="S21" s="7">
        <v>40</v>
      </c>
      <c r="T21" s="2">
        <v>70</v>
      </c>
      <c r="U21" s="7">
        <f t="shared" si="0"/>
        <v>251</v>
      </c>
      <c r="V21" s="31">
        <f t="shared" si="1"/>
        <v>23</v>
      </c>
    </row>
    <row r="22" spans="1:22" ht="24.95" customHeight="1" x14ac:dyDescent="0.25">
      <c r="A22" s="2">
        <v>20</v>
      </c>
      <c r="B22" s="6" t="s">
        <v>72</v>
      </c>
      <c r="C22" s="2" t="s">
        <v>78</v>
      </c>
      <c r="D22" s="2" t="s">
        <v>5</v>
      </c>
      <c r="E22" s="2" t="s">
        <v>161</v>
      </c>
      <c r="F22" s="2" t="s">
        <v>30</v>
      </c>
      <c r="G22" s="7">
        <v>41</v>
      </c>
      <c r="H22" s="2">
        <v>42</v>
      </c>
      <c r="I22" s="7">
        <v>6</v>
      </c>
      <c r="J22" s="2">
        <v>42</v>
      </c>
      <c r="K22" s="7">
        <v>203</v>
      </c>
      <c r="L22" s="2">
        <v>73</v>
      </c>
      <c r="M22" s="12">
        <v>5</v>
      </c>
      <c r="N22" s="13">
        <f>VLOOKUP(M22,'[1]Таблицы М'!$I$3:$J$150,2)</f>
        <v>40</v>
      </c>
      <c r="O22" s="14" t="s">
        <v>130</v>
      </c>
      <c r="P22" s="2">
        <v>86</v>
      </c>
      <c r="Q22" s="7">
        <v>7.5</v>
      </c>
      <c r="R22" s="2">
        <v>15</v>
      </c>
      <c r="S22" s="7"/>
      <c r="T22" s="2">
        <v>0</v>
      </c>
      <c r="U22" s="7">
        <f t="shared" si="0"/>
        <v>298</v>
      </c>
      <c r="V22" s="31">
        <f t="shared" si="1"/>
        <v>15</v>
      </c>
    </row>
    <row r="23" spans="1:22" ht="24.95" customHeight="1" x14ac:dyDescent="0.25">
      <c r="A23" s="2">
        <v>21</v>
      </c>
      <c r="B23" s="6" t="s">
        <v>73</v>
      </c>
      <c r="C23" s="2" t="s">
        <v>79</v>
      </c>
      <c r="D23" s="2" t="s">
        <v>5</v>
      </c>
      <c r="E23" s="2" t="s">
        <v>153</v>
      </c>
      <c r="F23" s="2" t="s">
        <v>30</v>
      </c>
      <c r="G23" s="7">
        <v>55</v>
      </c>
      <c r="H23" s="2">
        <v>70</v>
      </c>
      <c r="I23" s="7">
        <v>11</v>
      </c>
      <c r="J23" s="2">
        <v>64</v>
      </c>
      <c r="K23" s="7">
        <v>171</v>
      </c>
      <c r="L23" s="2">
        <v>45</v>
      </c>
      <c r="M23" s="12">
        <v>14</v>
      </c>
      <c r="N23" s="13">
        <f>VLOOKUP(M23,'[1]Таблицы М'!$I$3:$J$150,2)</f>
        <v>67</v>
      </c>
      <c r="O23" s="14" t="s">
        <v>125</v>
      </c>
      <c r="P23" s="2">
        <v>64</v>
      </c>
      <c r="Q23" s="7">
        <v>6.48</v>
      </c>
      <c r="R23" s="2">
        <v>34</v>
      </c>
      <c r="S23" s="7"/>
      <c r="T23" s="2">
        <v>0</v>
      </c>
      <c r="U23" s="7">
        <f t="shared" si="0"/>
        <v>344</v>
      </c>
      <c r="V23" s="31">
        <f t="shared" si="1"/>
        <v>12</v>
      </c>
    </row>
    <row r="24" spans="1:22" ht="24.95" customHeight="1" x14ac:dyDescent="0.25">
      <c r="A24" s="2">
        <v>22</v>
      </c>
      <c r="B24" s="6" t="s">
        <v>74</v>
      </c>
      <c r="C24" s="2" t="s">
        <v>80</v>
      </c>
      <c r="D24" s="2" t="s">
        <v>5</v>
      </c>
      <c r="E24" s="2" t="s">
        <v>153</v>
      </c>
      <c r="F24" s="2" t="s">
        <v>30</v>
      </c>
      <c r="G24" s="7">
        <v>54</v>
      </c>
      <c r="H24" s="2">
        <v>68</v>
      </c>
      <c r="I24" s="7"/>
      <c r="J24" s="2">
        <v>0</v>
      </c>
      <c r="K24" s="7">
        <v>176</v>
      </c>
      <c r="L24" s="2">
        <v>48</v>
      </c>
      <c r="M24" s="12">
        <v>12</v>
      </c>
      <c r="N24" s="13">
        <f>VLOOKUP(M24,'[1]Таблицы М'!$I$3:$J$150,2)</f>
        <v>61</v>
      </c>
      <c r="O24" s="14" t="s">
        <v>131</v>
      </c>
      <c r="P24" s="2">
        <v>79</v>
      </c>
      <c r="Q24" s="7">
        <v>5.12</v>
      </c>
      <c r="R24" s="2">
        <v>66</v>
      </c>
      <c r="S24" s="7">
        <v>63</v>
      </c>
      <c r="T24" s="2">
        <v>81</v>
      </c>
      <c r="U24" s="7">
        <f t="shared" si="0"/>
        <v>403</v>
      </c>
      <c r="V24" s="31">
        <f t="shared" si="1"/>
        <v>5</v>
      </c>
    </row>
    <row r="25" spans="1:22" ht="24.95" customHeight="1" x14ac:dyDescent="0.25">
      <c r="A25" s="2">
        <v>25</v>
      </c>
      <c r="B25" s="6" t="s">
        <v>83</v>
      </c>
      <c r="C25" s="2" t="s">
        <v>89</v>
      </c>
      <c r="D25" s="2" t="s">
        <v>5</v>
      </c>
      <c r="E25" s="2" t="s">
        <v>163</v>
      </c>
      <c r="F25" s="2" t="s">
        <v>30</v>
      </c>
      <c r="G25" s="7">
        <v>49</v>
      </c>
      <c r="H25" s="2">
        <v>58</v>
      </c>
      <c r="I25" s="7">
        <v>0</v>
      </c>
      <c r="J25" s="2">
        <v>0</v>
      </c>
      <c r="K25" s="7">
        <v>171</v>
      </c>
      <c r="L25" s="2">
        <v>45</v>
      </c>
      <c r="M25" s="7">
        <v>7</v>
      </c>
      <c r="N25" s="2">
        <v>46</v>
      </c>
      <c r="O25" s="14">
        <v>0</v>
      </c>
      <c r="P25" s="2">
        <v>0</v>
      </c>
      <c r="Q25" s="7">
        <v>10.51</v>
      </c>
      <c r="R25" s="2">
        <v>0</v>
      </c>
      <c r="S25" s="7">
        <v>18</v>
      </c>
      <c r="T25" s="2">
        <v>46</v>
      </c>
      <c r="U25" s="7">
        <v>195</v>
      </c>
      <c r="V25" s="31">
        <f t="shared" si="1"/>
        <v>29</v>
      </c>
    </row>
    <row r="26" spans="1:22" ht="35.25" customHeight="1" x14ac:dyDescent="0.25">
      <c r="A26" s="2">
        <v>26</v>
      </c>
      <c r="B26" s="6" t="s">
        <v>84</v>
      </c>
      <c r="C26" s="2" t="s">
        <v>90</v>
      </c>
      <c r="D26" s="2" t="s">
        <v>5</v>
      </c>
      <c r="E26" s="2" t="s">
        <v>163</v>
      </c>
      <c r="F26" s="2" t="s">
        <v>30</v>
      </c>
      <c r="G26" s="7">
        <v>54</v>
      </c>
      <c r="H26" s="2">
        <v>68</v>
      </c>
      <c r="I26" s="7">
        <v>0</v>
      </c>
      <c r="J26" s="2">
        <v>0</v>
      </c>
      <c r="K26" s="7">
        <v>161</v>
      </c>
      <c r="L26" s="2">
        <v>40</v>
      </c>
      <c r="M26" s="7">
        <v>5</v>
      </c>
      <c r="N26" s="2">
        <v>40</v>
      </c>
      <c r="O26" s="14" t="s">
        <v>124</v>
      </c>
      <c r="P26" s="2">
        <v>49</v>
      </c>
      <c r="Q26" s="7">
        <v>7.04</v>
      </c>
      <c r="R26" s="2">
        <v>28</v>
      </c>
      <c r="S26" s="7">
        <v>16</v>
      </c>
      <c r="T26" s="2">
        <v>42</v>
      </c>
      <c r="U26" s="7">
        <v>267</v>
      </c>
      <c r="V26" s="31">
        <f t="shared" si="1"/>
        <v>21</v>
      </c>
    </row>
    <row r="27" spans="1:22" ht="24.95" customHeight="1" x14ac:dyDescent="0.25">
      <c r="A27" s="2">
        <v>27</v>
      </c>
      <c r="B27" s="6" t="s">
        <v>85</v>
      </c>
      <c r="C27" s="2" t="s">
        <v>91</v>
      </c>
      <c r="D27" s="2" t="s">
        <v>5</v>
      </c>
      <c r="E27" s="2" t="s">
        <v>162</v>
      </c>
      <c r="F27" s="2" t="s">
        <v>30</v>
      </c>
      <c r="G27" s="7">
        <v>51</v>
      </c>
      <c r="H27" s="2">
        <v>62</v>
      </c>
      <c r="I27" s="7">
        <v>0</v>
      </c>
      <c r="J27" s="2">
        <v>0</v>
      </c>
      <c r="K27" s="7">
        <v>178</v>
      </c>
      <c r="L27" s="2">
        <v>49</v>
      </c>
      <c r="M27" s="7">
        <v>16</v>
      </c>
      <c r="N27" s="2">
        <v>73</v>
      </c>
      <c r="O27" s="14" t="s">
        <v>137</v>
      </c>
      <c r="P27" s="2">
        <v>18</v>
      </c>
      <c r="Q27" s="7">
        <v>7.36</v>
      </c>
      <c r="R27" s="2">
        <v>18</v>
      </c>
      <c r="S27" s="7">
        <v>20</v>
      </c>
      <c r="T27" s="2">
        <v>50</v>
      </c>
      <c r="U27" s="7">
        <v>270</v>
      </c>
      <c r="V27" s="31">
        <f t="shared" si="1"/>
        <v>20</v>
      </c>
    </row>
    <row r="28" spans="1:22" ht="24.95" customHeight="1" x14ac:dyDescent="0.25">
      <c r="A28" s="2">
        <v>28</v>
      </c>
      <c r="B28" s="6" t="s">
        <v>86</v>
      </c>
      <c r="C28" s="2" t="s">
        <v>92</v>
      </c>
      <c r="D28" s="2" t="s">
        <v>5</v>
      </c>
      <c r="E28" s="2" t="s">
        <v>164</v>
      </c>
      <c r="F28" s="2" t="s">
        <v>30</v>
      </c>
      <c r="G28" s="7">
        <v>53</v>
      </c>
      <c r="H28" s="2">
        <v>66</v>
      </c>
      <c r="I28" s="7">
        <v>0</v>
      </c>
      <c r="J28" s="2">
        <v>0</v>
      </c>
      <c r="K28" s="7">
        <v>165</v>
      </c>
      <c r="L28" s="2">
        <v>42</v>
      </c>
      <c r="M28" s="7">
        <v>12</v>
      </c>
      <c r="N28" s="2">
        <v>61</v>
      </c>
      <c r="O28" s="14">
        <v>0</v>
      </c>
      <c r="P28" s="2">
        <v>0</v>
      </c>
      <c r="Q28" s="7">
        <v>7.15</v>
      </c>
      <c r="R28" s="2">
        <v>25</v>
      </c>
      <c r="S28" s="7">
        <v>22</v>
      </c>
      <c r="T28" s="2">
        <v>52</v>
      </c>
      <c r="U28" s="7">
        <v>246</v>
      </c>
      <c r="V28" s="31">
        <f t="shared" si="1"/>
        <v>25</v>
      </c>
    </row>
    <row r="29" spans="1:22" ht="24.95" customHeight="1" x14ac:dyDescent="0.25">
      <c r="A29" s="2">
        <v>29</v>
      </c>
      <c r="B29" s="6" t="s">
        <v>87</v>
      </c>
      <c r="C29" s="2" t="s">
        <v>93</v>
      </c>
      <c r="D29" s="2" t="s">
        <v>5</v>
      </c>
      <c r="E29" s="2" t="s">
        <v>164</v>
      </c>
      <c r="F29" s="2" t="s">
        <v>30</v>
      </c>
      <c r="G29" s="7">
        <v>46</v>
      </c>
      <c r="H29" s="2">
        <v>52</v>
      </c>
      <c r="I29" s="7">
        <v>0</v>
      </c>
      <c r="J29" s="2">
        <v>0</v>
      </c>
      <c r="K29" s="7">
        <v>150</v>
      </c>
      <c r="L29" s="2">
        <v>35</v>
      </c>
      <c r="M29" s="7">
        <v>19</v>
      </c>
      <c r="N29" s="2">
        <v>82</v>
      </c>
      <c r="O29" s="14" t="s">
        <v>139</v>
      </c>
      <c r="P29" s="2">
        <v>9</v>
      </c>
      <c r="Q29" s="7">
        <v>7.14</v>
      </c>
      <c r="R29" s="2">
        <v>25</v>
      </c>
      <c r="S29" s="7">
        <v>12</v>
      </c>
      <c r="T29" s="2">
        <v>34</v>
      </c>
      <c r="U29" s="7">
        <v>237</v>
      </c>
      <c r="V29" s="31">
        <f t="shared" si="1"/>
        <v>26</v>
      </c>
    </row>
    <row r="30" spans="1:22" ht="39" customHeight="1" x14ac:dyDescent="0.25">
      <c r="A30" s="2">
        <v>31</v>
      </c>
      <c r="B30" s="6" t="s">
        <v>95</v>
      </c>
      <c r="C30" s="2" t="s">
        <v>102</v>
      </c>
      <c r="D30" s="2" t="s">
        <v>5</v>
      </c>
      <c r="E30" s="2" t="s">
        <v>165</v>
      </c>
      <c r="F30" s="2" t="s">
        <v>30</v>
      </c>
      <c r="G30" s="7">
        <v>59</v>
      </c>
      <c r="H30" s="2">
        <v>78</v>
      </c>
      <c r="I30" s="7"/>
      <c r="J30" s="2">
        <v>0</v>
      </c>
      <c r="K30" s="7">
        <v>183</v>
      </c>
      <c r="L30" s="2">
        <v>53</v>
      </c>
      <c r="M30" s="7">
        <v>15</v>
      </c>
      <c r="N30" s="2">
        <v>70</v>
      </c>
      <c r="O30" s="14" t="s">
        <v>140</v>
      </c>
      <c r="P30" s="2">
        <v>57</v>
      </c>
      <c r="Q30" s="7">
        <v>3.13</v>
      </c>
      <c r="R30" s="13">
        <v>100</v>
      </c>
      <c r="S30" s="7">
        <v>50</v>
      </c>
      <c r="T30" s="2">
        <v>75</v>
      </c>
      <c r="U30" s="7">
        <v>433</v>
      </c>
      <c r="V30" s="31">
        <f t="shared" si="1"/>
        <v>3</v>
      </c>
    </row>
    <row r="31" spans="1:22" ht="35.25" customHeight="1" x14ac:dyDescent="0.25">
      <c r="A31" s="2">
        <v>32</v>
      </c>
      <c r="B31" s="6" t="s">
        <v>96</v>
      </c>
      <c r="C31" s="2" t="s">
        <v>103</v>
      </c>
      <c r="D31" s="2" t="s">
        <v>5</v>
      </c>
      <c r="E31" s="2" t="s">
        <v>165</v>
      </c>
      <c r="F31" s="2" t="s">
        <v>30</v>
      </c>
      <c r="G31" s="7">
        <v>66</v>
      </c>
      <c r="H31" s="2">
        <v>92</v>
      </c>
      <c r="I31" s="7">
        <v>9</v>
      </c>
      <c r="J31" s="2">
        <v>56</v>
      </c>
      <c r="K31" s="7">
        <v>177</v>
      </c>
      <c r="L31" s="2">
        <v>48</v>
      </c>
      <c r="M31" s="7">
        <v>11</v>
      </c>
      <c r="N31" s="2">
        <v>58</v>
      </c>
      <c r="O31" s="14" t="s">
        <v>124</v>
      </c>
      <c r="P31" s="2">
        <v>48</v>
      </c>
      <c r="Q31" s="7">
        <v>3.16</v>
      </c>
      <c r="R31" s="13">
        <v>100</v>
      </c>
      <c r="S31" s="7">
        <v>0</v>
      </c>
      <c r="T31" s="2">
        <v>0</v>
      </c>
      <c r="U31" s="7">
        <v>402</v>
      </c>
      <c r="V31" s="31">
        <f t="shared" si="1"/>
        <v>6</v>
      </c>
    </row>
    <row r="32" spans="1:22" ht="24.95" customHeight="1" x14ac:dyDescent="0.25">
      <c r="A32" s="2">
        <v>33</v>
      </c>
      <c r="B32" s="6" t="s">
        <v>97</v>
      </c>
      <c r="C32" s="2" t="s">
        <v>104</v>
      </c>
      <c r="D32" s="2" t="s">
        <v>5</v>
      </c>
      <c r="E32" s="2" t="s">
        <v>166</v>
      </c>
      <c r="F32" s="2" t="s">
        <v>30</v>
      </c>
      <c r="G32" s="7">
        <v>44</v>
      </c>
      <c r="H32" s="2">
        <v>48</v>
      </c>
      <c r="I32" s="7"/>
      <c r="J32" s="2">
        <v>0</v>
      </c>
      <c r="K32" s="7">
        <v>182</v>
      </c>
      <c r="L32" s="2">
        <v>52</v>
      </c>
      <c r="M32" s="7">
        <v>18</v>
      </c>
      <c r="N32" s="2">
        <v>79</v>
      </c>
      <c r="O32" s="14" t="s">
        <v>141</v>
      </c>
      <c r="P32" s="2">
        <v>53</v>
      </c>
      <c r="Q32" s="7">
        <v>7.16</v>
      </c>
      <c r="R32" s="13">
        <f>VLOOKUP(Q32,'[2]Таблицы М'!$O$3:$P$2042,2)</f>
        <v>24</v>
      </c>
      <c r="S32" s="7">
        <v>16</v>
      </c>
      <c r="T32" s="2">
        <v>42</v>
      </c>
      <c r="U32" s="7">
        <v>298</v>
      </c>
      <c r="V32" s="31">
        <f t="shared" si="1"/>
        <v>15</v>
      </c>
    </row>
    <row r="33" spans="1:22" ht="38.25" customHeight="1" x14ac:dyDescent="0.25">
      <c r="A33" s="2">
        <v>34</v>
      </c>
      <c r="B33" s="6" t="s">
        <v>98</v>
      </c>
      <c r="C33" s="2" t="s">
        <v>105</v>
      </c>
      <c r="D33" s="2" t="s">
        <v>5</v>
      </c>
      <c r="E33" s="2" t="s">
        <v>165</v>
      </c>
      <c r="F33" s="2" t="s">
        <v>30</v>
      </c>
      <c r="G33" s="7">
        <v>58</v>
      </c>
      <c r="H33" s="2">
        <v>76</v>
      </c>
      <c r="I33" s="7"/>
      <c r="J33" s="2">
        <v>0</v>
      </c>
      <c r="K33" s="7">
        <v>191</v>
      </c>
      <c r="L33" s="2">
        <v>61</v>
      </c>
      <c r="M33" s="7">
        <v>6</v>
      </c>
      <c r="N33" s="2">
        <v>43</v>
      </c>
      <c r="O33" s="14" t="s">
        <v>142</v>
      </c>
      <c r="P33" s="2">
        <v>68</v>
      </c>
      <c r="Q33" s="7">
        <v>3.26</v>
      </c>
      <c r="R33" s="13">
        <v>100</v>
      </c>
      <c r="S33" s="7">
        <v>28</v>
      </c>
      <c r="T33" s="2">
        <v>58</v>
      </c>
      <c r="U33" s="7">
        <v>406</v>
      </c>
      <c r="V33" s="31">
        <f t="shared" si="1"/>
        <v>4</v>
      </c>
    </row>
    <row r="34" spans="1:22" ht="38.25" customHeight="1" x14ac:dyDescent="0.25">
      <c r="A34" s="2">
        <v>35</v>
      </c>
      <c r="B34" s="6" t="s">
        <v>99</v>
      </c>
      <c r="C34" s="2" t="s">
        <v>106</v>
      </c>
      <c r="D34" s="2" t="s">
        <v>5</v>
      </c>
      <c r="E34" s="2" t="s">
        <v>165</v>
      </c>
      <c r="F34" s="2" t="s">
        <v>30</v>
      </c>
      <c r="G34" s="7">
        <v>48</v>
      </c>
      <c r="H34" s="2">
        <v>56</v>
      </c>
      <c r="I34" s="7"/>
      <c r="J34" s="2">
        <v>0</v>
      </c>
      <c r="K34" s="7">
        <v>156</v>
      </c>
      <c r="L34" s="2">
        <v>38</v>
      </c>
      <c r="M34" s="7">
        <v>13</v>
      </c>
      <c r="N34" s="2">
        <v>64</v>
      </c>
      <c r="O34" s="14" t="s">
        <v>132</v>
      </c>
      <c r="P34" s="2">
        <v>84</v>
      </c>
      <c r="Q34" s="7">
        <v>5.19</v>
      </c>
      <c r="R34" s="13">
        <f>VLOOKUP(Q34,'[2]Таблицы М'!$O$3:$P$2042,2)</f>
        <v>63</v>
      </c>
      <c r="S34" s="7">
        <v>60</v>
      </c>
      <c r="T34" s="2">
        <v>80</v>
      </c>
      <c r="U34" s="7">
        <v>385</v>
      </c>
      <c r="V34" s="31">
        <f t="shared" si="1"/>
        <v>8</v>
      </c>
    </row>
    <row r="35" spans="1:22" ht="33.75" customHeight="1" x14ac:dyDescent="0.25">
      <c r="A35" s="2">
        <v>36</v>
      </c>
      <c r="B35" s="6" t="s">
        <v>100</v>
      </c>
      <c r="C35" s="2" t="s">
        <v>106</v>
      </c>
      <c r="D35" s="2" t="s">
        <v>5</v>
      </c>
      <c r="E35" s="2" t="s">
        <v>108</v>
      </c>
      <c r="F35" s="2" t="s">
        <v>30</v>
      </c>
      <c r="G35" s="7">
        <v>62</v>
      </c>
      <c r="H35" s="2">
        <v>84</v>
      </c>
      <c r="I35" s="7"/>
      <c r="J35" s="2">
        <v>0</v>
      </c>
      <c r="K35" s="7">
        <v>170</v>
      </c>
      <c r="L35" s="2">
        <v>45</v>
      </c>
      <c r="M35" s="7">
        <v>3</v>
      </c>
      <c r="N35" s="2">
        <v>34</v>
      </c>
      <c r="O35" s="14" t="s">
        <v>143</v>
      </c>
      <c r="P35" s="2">
        <v>96</v>
      </c>
      <c r="Q35" s="7">
        <v>6.11</v>
      </c>
      <c r="R35" s="13">
        <f>VLOOKUP(Q35,'[2]Таблицы М'!$O$3:$P$2042,2)</f>
        <v>46</v>
      </c>
      <c r="S35" s="7">
        <v>29</v>
      </c>
      <c r="T35" s="2">
        <v>59</v>
      </c>
      <c r="U35" s="7">
        <v>364</v>
      </c>
      <c r="V35" s="31">
        <f t="shared" si="1"/>
        <v>10</v>
      </c>
    </row>
    <row r="36" spans="1:22" ht="24.95" customHeight="1" x14ac:dyDescent="0.25">
      <c r="A36" s="2">
        <v>37</v>
      </c>
      <c r="B36" s="6" t="s">
        <v>101</v>
      </c>
      <c r="C36" s="2" t="s">
        <v>114</v>
      </c>
      <c r="D36" s="2" t="s">
        <v>5</v>
      </c>
      <c r="E36" s="2" t="s">
        <v>120</v>
      </c>
      <c r="F36" s="2" t="s">
        <v>30</v>
      </c>
      <c r="G36" s="7">
        <v>44</v>
      </c>
      <c r="H36" s="2">
        <v>48</v>
      </c>
      <c r="I36" s="7"/>
      <c r="J36" s="2">
        <v>0</v>
      </c>
      <c r="K36" s="7">
        <v>144</v>
      </c>
      <c r="L36" s="2">
        <v>32</v>
      </c>
      <c r="M36" s="7">
        <v>3</v>
      </c>
      <c r="N36" s="2">
        <v>34</v>
      </c>
      <c r="O36" s="14" t="s">
        <v>128</v>
      </c>
      <c r="P36" s="2">
        <v>59</v>
      </c>
      <c r="Q36" s="7">
        <v>6.37</v>
      </c>
      <c r="R36" s="2">
        <v>37</v>
      </c>
      <c r="S36" s="7">
        <v>14</v>
      </c>
      <c r="T36" s="2">
        <v>38</v>
      </c>
      <c r="U36" s="7">
        <v>248</v>
      </c>
      <c r="V36" s="31">
        <f t="shared" si="1"/>
        <v>24</v>
      </c>
    </row>
    <row r="37" spans="1:22" ht="24.95" customHeight="1" x14ac:dyDescent="0.25">
      <c r="A37" s="2">
        <v>38</v>
      </c>
      <c r="B37" s="6" t="s">
        <v>109</v>
      </c>
      <c r="C37" s="2" t="s">
        <v>115</v>
      </c>
      <c r="D37" s="2" t="s">
        <v>5</v>
      </c>
      <c r="E37" s="2" t="s">
        <v>121</v>
      </c>
      <c r="F37" s="2" t="s">
        <v>30</v>
      </c>
      <c r="G37" s="7">
        <v>55</v>
      </c>
      <c r="H37" s="2">
        <v>70</v>
      </c>
      <c r="I37" s="7"/>
      <c r="J37" s="2">
        <v>0</v>
      </c>
      <c r="K37" s="7">
        <v>166</v>
      </c>
      <c r="L37" s="2">
        <v>43</v>
      </c>
      <c r="M37" s="7">
        <v>14</v>
      </c>
      <c r="N37" s="2">
        <v>67</v>
      </c>
      <c r="O37" s="14">
        <v>0</v>
      </c>
      <c r="P37" s="2">
        <v>0</v>
      </c>
      <c r="Q37" s="7">
        <v>7.09</v>
      </c>
      <c r="R37" s="2">
        <v>27</v>
      </c>
      <c r="S37" s="7">
        <v>24</v>
      </c>
      <c r="T37" s="2">
        <v>54</v>
      </c>
      <c r="U37" s="7">
        <v>261</v>
      </c>
      <c r="V37" s="31">
        <f t="shared" si="1"/>
        <v>22</v>
      </c>
    </row>
    <row r="38" spans="1:22" ht="42" customHeight="1" x14ac:dyDescent="0.25">
      <c r="A38" s="2">
        <v>39</v>
      </c>
      <c r="B38" s="6" t="s">
        <v>110</v>
      </c>
      <c r="C38" s="2" t="s">
        <v>116</v>
      </c>
      <c r="D38" s="2" t="s">
        <v>5</v>
      </c>
      <c r="E38" s="2" t="s">
        <v>122</v>
      </c>
      <c r="F38" s="2" t="s">
        <v>30</v>
      </c>
      <c r="G38" s="7">
        <v>44</v>
      </c>
      <c r="H38" s="2">
        <v>48</v>
      </c>
      <c r="I38" s="7"/>
      <c r="J38" s="2">
        <v>0</v>
      </c>
      <c r="K38" s="7">
        <v>167</v>
      </c>
      <c r="L38" s="2">
        <v>43</v>
      </c>
      <c r="M38" s="7">
        <v>20</v>
      </c>
      <c r="N38" s="2">
        <v>85</v>
      </c>
      <c r="O38" s="14">
        <v>0</v>
      </c>
      <c r="P38" s="2">
        <v>0</v>
      </c>
      <c r="Q38" s="7">
        <v>5.5</v>
      </c>
      <c r="R38" s="2">
        <v>53</v>
      </c>
      <c r="S38" s="7">
        <v>17</v>
      </c>
      <c r="T38" s="2">
        <v>44</v>
      </c>
      <c r="U38" s="7">
        <v>273</v>
      </c>
      <c r="V38" s="31">
        <f t="shared" si="1"/>
        <v>19</v>
      </c>
    </row>
    <row r="39" spans="1:22" ht="41.25" customHeight="1" x14ac:dyDescent="0.25">
      <c r="A39" s="2">
        <v>40</v>
      </c>
      <c r="B39" s="6" t="s">
        <v>111</v>
      </c>
      <c r="C39" s="2" t="s">
        <v>117</v>
      </c>
      <c r="D39" s="2" t="s">
        <v>5</v>
      </c>
      <c r="E39" s="2" t="s">
        <v>122</v>
      </c>
      <c r="F39" s="2" t="s">
        <v>30</v>
      </c>
      <c r="G39" s="7">
        <v>53</v>
      </c>
      <c r="H39" s="2">
        <v>66</v>
      </c>
      <c r="I39" s="7">
        <v>4</v>
      </c>
      <c r="J39" s="2">
        <v>32</v>
      </c>
      <c r="K39" s="7">
        <v>165</v>
      </c>
      <c r="L39" s="2">
        <v>42</v>
      </c>
      <c r="M39" s="7">
        <v>9</v>
      </c>
      <c r="N39" s="2">
        <v>52</v>
      </c>
      <c r="O39" s="14">
        <v>0</v>
      </c>
      <c r="P39" s="2">
        <v>0</v>
      </c>
      <c r="Q39" s="7">
        <v>4.0599999999999996</v>
      </c>
      <c r="R39" s="2">
        <v>88</v>
      </c>
      <c r="S39" s="7">
        <v>0</v>
      </c>
      <c r="T39" s="2">
        <v>0</v>
      </c>
      <c r="U39" s="7">
        <v>280</v>
      </c>
      <c r="V39" s="31">
        <f t="shared" si="1"/>
        <v>18</v>
      </c>
    </row>
    <row r="40" spans="1:22" s="1" customFormat="1" ht="15.75" x14ac:dyDescent="0.25">
      <c r="B40" s="10" t="s">
        <v>22</v>
      </c>
      <c r="C40" s="11"/>
      <c r="D40" s="11"/>
      <c r="F40" s="10" t="s">
        <v>145</v>
      </c>
      <c r="G40" s="10"/>
      <c r="H40" s="10"/>
    </row>
    <row r="41" spans="1:22" s="1" customFormat="1" ht="15.75" x14ac:dyDescent="0.25">
      <c r="B41" s="10"/>
      <c r="C41" s="10"/>
      <c r="D41" s="10"/>
      <c r="E41" s="11"/>
      <c r="F41" s="10"/>
      <c r="G41" s="10"/>
      <c r="H41" s="10"/>
    </row>
    <row r="42" spans="1:22" s="1" customFormat="1" ht="15.75" x14ac:dyDescent="0.25">
      <c r="B42" s="10"/>
      <c r="C42" s="10"/>
      <c r="D42" s="10"/>
      <c r="E42" s="10"/>
      <c r="F42" s="10"/>
      <c r="G42" s="10"/>
      <c r="H42" s="10"/>
    </row>
    <row r="43" spans="1:22" s="1" customFormat="1" ht="15.75" x14ac:dyDescent="0.25">
      <c r="B43" s="10" t="s">
        <v>23</v>
      </c>
      <c r="C43" s="11"/>
      <c r="D43" s="11"/>
      <c r="E43" s="10"/>
      <c r="F43" s="10" t="s">
        <v>146</v>
      </c>
      <c r="G43" s="10"/>
      <c r="H43" s="10"/>
    </row>
    <row r="44" spans="1:22" s="1" customFormat="1" ht="15.75" x14ac:dyDescent="0.25">
      <c r="E44" s="11"/>
    </row>
    <row r="45" spans="1:22" s="1" customFormat="1" x14ac:dyDescent="0.25"/>
    <row r="46" spans="1:22" s="1" customFormat="1" x14ac:dyDescent="0.25"/>
    <row r="47" spans="1:22" s="1" customFormat="1" x14ac:dyDescent="0.25"/>
    <row r="48" spans="1:22" s="1" customFormat="1" x14ac:dyDescent="0.25"/>
    <row r="49" s="1" customFormat="1" x14ac:dyDescent="0.25"/>
    <row r="50" s="1" customFormat="1" x14ac:dyDescent="0.25"/>
    <row r="51" s="1" customFormat="1" x14ac:dyDescent="0.25"/>
    <row r="52" s="1" customFormat="1" x14ac:dyDescent="0.25"/>
    <row r="53" s="1" customFormat="1" x14ac:dyDescent="0.25"/>
    <row r="54" s="1" customFormat="1" x14ac:dyDescent="0.25"/>
    <row r="55" s="1" customFormat="1" x14ac:dyDescent="0.25"/>
    <row r="56" s="1" customFormat="1" x14ac:dyDescent="0.25"/>
    <row r="57" s="1" customFormat="1" x14ac:dyDescent="0.25"/>
    <row r="58" s="1" customFormat="1" x14ac:dyDescent="0.25"/>
    <row r="59" s="1" customFormat="1" x14ac:dyDescent="0.25"/>
    <row r="60" s="1" customFormat="1" x14ac:dyDescent="0.25"/>
    <row r="61" s="1" customFormat="1" x14ac:dyDescent="0.25"/>
    <row r="62" s="1" customFormat="1" x14ac:dyDescent="0.25"/>
    <row r="63" s="1" customFormat="1" x14ac:dyDescent="0.25"/>
    <row r="64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pans="5:5" s="1" customFormat="1" x14ac:dyDescent="0.25"/>
    <row r="146" spans="5:5" s="1" customFormat="1" x14ac:dyDescent="0.25"/>
    <row r="147" spans="5:5" s="1" customFormat="1" x14ac:dyDescent="0.25"/>
    <row r="148" spans="5:5" s="1" customFormat="1" x14ac:dyDescent="0.25"/>
    <row r="149" spans="5:5" s="1" customFormat="1" x14ac:dyDescent="0.25"/>
    <row r="150" spans="5:5" s="1" customFormat="1" x14ac:dyDescent="0.25"/>
    <row r="151" spans="5:5" s="1" customFormat="1" x14ac:dyDescent="0.25"/>
    <row r="152" spans="5:5" s="1" customFormat="1" x14ac:dyDescent="0.25"/>
    <row r="153" spans="5:5" s="1" customFormat="1" x14ac:dyDescent="0.25"/>
    <row r="154" spans="5:5" s="1" customFormat="1" x14ac:dyDescent="0.25"/>
    <row r="155" spans="5:5" s="1" customFormat="1" x14ac:dyDescent="0.25"/>
    <row r="156" spans="5:5" s="1" customFormat="1" x14ac:dyDescent="0.25"/>
    <row r="157" spans="5:5" x14ac:dyDescent="0.25">
      <c r="E157" s="1"/>
    </row>
  </sheetData>
  <sortState ref="A11:V33">
    <sortCondition descending="1" ref="U11:U33"/>
  </sortState>
  <mergeCells count="19">
    <mergeCell ref="V9:V10"/>
    <mergeCell ref="G9:H9"/>
    <mergeCell ref="I9:J9"/>
    <mergeCell ref="K9:L9"/>
    <mergeCell ref="M9:N9"/>
    <mergeCell ref="O9:P9"/>
    <mergeCell ref="A2:V2"/>
    <mergeCell ref="A4:V4"/>
    <mergeCell ref="A5:V5"/>
    <mergeCell ref="S7:U7"/>
    <mergeCell ref="A9:A10"/>
    <mergeCell ref="B9:B10"/>
    <mergeCell ref="C9:C10"/>
    <mergeCell ref="D9:D10"/>
    <mergeCell ref="E9:E10"/>
    <mergeCell ref="F9:F10"/>
    <mergeCell ref="Q9:R9"/>
    <mergeCell ref="S9:T9"/>
    <mergeCell ref="U9:U10"/>
  </mergeCells>
  <pageMargins left="0.15748031496062992" right="0" top="0" bottom="0" header="0" footer="0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ком.</vt:lpstr>
      <vt:lpstr>девочки</vt:lpstr>
      <vt:lpstr>мальчики</vt:lpstr>
      <vt:lpstr>девочки!Область_печати</vt:lpstr>
      <vt:lpstr>ком.!Область_печати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2016-04-01T03:50:59Z</dcterms:modified>
</cp:coreProperties>
</file>