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45" activeTab="6"/>
  </bookViews>
  <sheets>
    <sheet name="Таблица 2" sheetId="9" r:id="rId1"/>
    <sheet name="Таблица 3" sheetId="11" r:id="rId2"/>
    <sheet name="Таблица 4" sheetId="12" r:id="rId3"/>
    <sheet name="Таблица 5" sheetId="13" r:id="rId4"/>
    <sheet name="Таблица 6" sheetId="14" r:id="rId5"/>
    <sheet name="Таблица 7" sheetId="15" r:id="rId6"/>
    <sheet name="Таблица 8" sheetId="16" r:id="rId7"/>
  </sheets>
  <definedNames>
    <definedName name="_xlnm.Print_Area" localSheetId="0">'Таблица 2'!$A$1:$L$84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4" i="9" l="1"/>
  <c r="K74" i="9"/>
  <c r="L74" i="9"/>
  <c r="G81" i="9"/>
  <c r="H81" i="9"/>
  <c r="I81" i="9"/>
  <c r="J81" i="9"/>
  <c r="K81" i="9"/>
  <c r="L81" i="9"/>
  <c r="G80" i="9"/>
  <c r="E80" i="9" s="1"/>
  <c r="H80" i="9"/>
  <c r="I80" i="9"/>
  <c r="J80" i="9"/>
  <c r="K80" i="9"/>
  <c r="L80" i="9"/>
  <c r="G79" i="9"/>
  <c r="H79" i="9"/>
  <c r="I79" i="9"/>
  <c r="J79" i="9"/>
  <c r="K79" i="9"/>
  <c r="L79" i="9"/>
  <c r="G78" i="9"/>
  <c r="H78" i="9"/>
  <c r="I78" i="9"/>
  <c r="J78" i="9"/>
  <c r="K78" i="9"/>
  <c r="L78" i="9"/>
  <c r="G77" i="9"/>
  <c r="H77" i="9"/>
  <c r="I77" i="9"/>
  <c r="J77" i="9"/>
  <c r="K77" i="9"/>
  <c r="L77" i="9"/>
  <c r="G76" i="9"/>
  <c r="H76" i="9"/>
  <c r="I76" i="9"/>
  <c r="J76" i="9"/>
  <c r="K76" i="9"/>
  <c r="K75" i="9" s="1"/>
  <c r="L76" i="9"/>
  <c r="F77" i="9"/>
  <c r="F78" i="9"/>
  <c r="F79" i="9"/>
  <c r="F80" i="9"/>
  <c r="F81" i="9"/>
  <c r="F76" i="9"/>
  <c r="G74" i="9"/>
  <c r="H74" i="9"/>
  <c r="I74" i="9"/>
  <c r="G73" i="9"/>
  <c r="H73" i="9"/>
  <c r="I73" i="9"/>
  <c r="J73" i="9"/>
  <c r="K73" i="9"/>
  <c r="L73" i="9"/>
  <c r="G72" i="9"/>
  <c r="H72" i="9"/>
  <c r="I72" i="9"/>
  <c r="J72" i="9"/>
  <c r="K72" i="9"/>
  <c r="L72" i="9"/>
  <c r="G71" i="9"/>
  <c r="H71" i="9"/>
  <c r="I71" i="9"/>
  <c r="J71" i="9"/>
  <c r="K71" i="9"/>
  <c r="L71" i="9"/>
  <c r="G70" i="9"/>
  <c r="H70" i="9"/>
  <c r="I70" i="9"/>
  <c r="J70" i="9"/>
  <c r="K70" i="9"/>
  <c r="L70" i="9"/>
  <c r="G69" i="9"/>
  <c r="H69" i="9"/>
  <c r="I69" i="9"/>
  <c r="J69" i="9"/>
  <c r="K69" i="9"/>
  <c r="L69" i="9"/>
  <c r="F70" i="9"/>
  <c r="F71" i="9"/>
  <c r="F72" i="9"/>
  <c r="F73" i="9"/>
  <c r="F74" i="9"/>
  <c r="F69" i="9"/>
  <c r="E78" i="9" l="1"/>
  <c r="E76" i="9"/>
  <c r="G75" i="9"/>
  <c r="E81" i="9"/>
  <c r="E71" i="9"/>
  <c r="E74" i="9"/>
  <c r="F75" i="9"/>
  <c r="E69" i="9"/>
  <c r="F68" i="9"/>
  <c r="L75" i="9"/>
  <c r="E79" i="9"/>
  <c r="E77" i="9"/>
  <c r="H75" i="9"/>
  <c r="J75" i="9"/>
  <c r="I75" i="9"/>
  <c r="I68" i="9"/>
  <c r="J68" i="9"/>
  <c r="L68" i="9"/>
  <c r="H68" i="9"/>
  <c r="K68" i="9"/>
  <c r="G68" i="9"/>
  <c r="E72" i="9"/>
  <c r="E70" i="9"/>
  <c r="E73" i="9"/>
  <c r="E75" i="9" l="1"/>
  <c r="E68" i="9"/>
  <c r="G36" i="9"/>
  <c r="H36" i="9"/>
  <c r="I36" i="9"/>
  <c r="J36" i="9"/>
  <c r="J66" i="9" s="1"/>
  <c r="K36" i="9"/>
  <c r="K66" i="9" s="1"/>
  <c r="L36" i="9"/>
  <c r="G35" i="9"/>
  <c r="H35" i="9"/>
  <c r="I35" i="9"/>
  <c r="J35" i="9"/>
  <c r="J65" i="9" s="1"/>
  <c r="K35" i="9"/>
  <c r="K65" i="9" s="1"/>
  <c r="L35" i="9"/>
  <c r="G34" i="9"/>
  <c r="H34" i="9"/>
  <c r="I34" i="9"/>
  <c r="J34" i="9"/>
  <c r="J64" i="9" s="1"/>
  <c r="K34" i="9"/>
  <c r="K64" i="9" s="1"/>
  <c r="L34" i="9"/>
  <c r="G33" i="9"/>
  <c r="H33" i="9"/>
  <c r="I33" i="9"/>
  <c r="J33" i="9"/>
  <c r="J63" i="9" s="1"/>
  <c r="K33" i="9"/>
  <c r="K63" i="9" s="1"/>
  <c r="L33" i="9"/>
  <c r="L63" i="9" s="1"/>
  <c r="G32" i="9"/>
  <c r="H32" i="9"/>
  <c r="I32" i="9"/>
  <c r="J32" i="9"/>
  <c r="J62" i="9" s="1"/>
  <c r="K32" i="9"/>
  <c r="K62" i="9" s="1"/>
  <c r="L32" i="9"/>
  <c r="F32" i="9"/>
  <c r="F33" i="9"/>
  <c r="F34" i="9"/>
  <c r="F35" i="9"/>
  <c r="F65" i="9" s="1"/>
  <c r="F36" i="9"/>
  <c r="F66" i="9" s="1"/>
  <c r="G31" i="9"/>
  <c r="H31" i="9"/>
  <c r="I31" i="9"/>
  <c r="J31" i="9"/>
  <c r="J61" i="9" s="1"/>
  <c r="K31" i="9"/>
  <c r="K61" i="9" s="1"/>
  <c r="L31" i="9"/>
  <c r="F31" i="9"/>
  <c r="F61" i="9" s="1"/>
  <c r="E25" i="9"/>
  <c r="E26" i="9"/>
  <c r="E27" i="9"/>
  <c r="E28" i="9"/>
  <c r="E29" i="9"/>
  <c r="E24" i="9"/>
  <c r="F23" i="9"/>
  <c r="G23" i="9"/>
  <c r="H23" i="9"/>
  <c r="I23" i="9"/>
  <c r="J23" i="9"/>
  <c r="K23" i="9"/>
  <c r="L23" i="9"/>
  <c r="E18" i="9"/>
  <c r="E19" i="9"/>
  <c r="E20" i="9"/>
  <c r="E21" i="9"/>
  <c r="E22" i="9"/>
  <c r="E17" i="9"/>
  <c r="F16" i="9"/>
  <c r="G16" i="9"/>
  <c r="H16" i="9"/>
  <c r="I16" i="9"/>
  <c r="J16" i="9"/>
  <c r="K16" i="9"/>
  <c r="L16" i="9"/>
  <c r="K48" i="9" l="1"/>
  <c r="J46" i="9"/>
  <c r="K50" i="9"/>
  <c r="H46" i="9"/>
  <c r="H61" i="9"/>
  <c r="G47" i="9"/>
  <c r="G62" i="9"/>
  <c r="G49" i="9"/>
  <c r="G64" i="9"/>
  <c r="I50" i="9"/>
  <c r="I65" i="9"/>
  <c r="G51" i="9"/>
  <c r="G66" i="9"/>
  <c r="J48" i="9"/>
  <c r="K60" i="9"/>
  <c r="G46" i="9"/>
  <c r="G61" i="9"/>
  <c r="F48" i="9"/>
  <c r="F63" i="9"/>
  <c r="H48" i="9"/>
  <c r="H63" i="9"/>
  <c r="L50" i="9"/>
  <c r="L65" i="9"/>
  <c r="H50" i="9"/>
  <c r="H65" i="9"/>
  <c r="F51" i="9"/>
  <c r="J47" i="9"/>
  <c r="K49" i="9"/>
  <c r="K51" i="9"/>
  <c r="I46" i="9"/>
  <c r="I61" i="9"/>
  <c r="L46" i="9"/>
  <c r="L61" i="9"/>
  <c r="F49" i="9"/>
  <c r="F64" i="9"/>
  <c r="K47" i="9"/>
  <c r="J50" i="9"/>
  <c r="J60" i="9"/>
  <c r="F47" i="9"/>
  <c r="F62" i="9"/>
  <c r="G48" i="9"/>
  <c r="G63" i="9"/>
  <c r="I49" i="9"/>
  <c r="I64" i="9"/>
  <c r="G50" i="9"/>
  <c r="G65" i="9"/>
  <c r="E65" i="9" s="1"/>
  <c r="K46" i="9"/>
  <c r="L48" i="9"/>
  <c r="J49" i="9"/>
  <c r="J51" i="9"/>
  <c r="E61" i="9"/>
  <c r="L47" i="9"/>
  <c r="L62" i="9"/>
  <c r="L49" i="9"/>
  <c r="L64" i="9"/>
  <c r="H49" i="9"/>
  <c r="H64" i="9"/>
  <c r="L51" i="9"/>
  <c r="L66" i="9"/>
  <c r="I48" i="9"/>
  <c r="I63" i="9"/>
  <c r="E63" i="9" s="1"/>
  <c r="I51" i="9"/>
  <c r="I66" i="9"/>
  <c r="I47" i="9"/>
  <c r="I62" i="9"/>
  <c r="H51" i="9"/>
  <c r="H66" i="9"/>
  <c r="E66" i="9" s="1"/>
  <c r="H47" i="9"/>
  <c r="H62" i="9"/>
  <c r="E23" i="9"/>
  <c r="E35" i="9"/>
  <c r="F50" i="9"/>
  <c r="E32" i="9"/>
  <c r="E31" i="9"/>
  <c r="F46" i="9"/>
  <c r="E46" i="9" s="1"/>
  <c r="F30" i="9"/>
  <c r="E36" i="9"/>
  <c r="E33" i="9"/>
  <c r="E16" i="9"/>
  <c r="E50" i="9"/>
  <c r="I45" i="9"/>
  <c r="E34" i="9"/>
  <c r="I30" i="9"/>
  <c r="L30" i="9"/>
  <c r="H30" i="9"/>
  <c r="K30" i="9"/>
  <c r="G30" i="9"/>
  <c r="J30" i="9"/>
  <c r="E12" i="9"/>
  <c r="E13" i="9"/>
  <c r="E14" i="9"/>
  <c r="E15" i="9"/>
  <c r="E10" i="9"/>
  <c r="G9" i="9"/>
  <c r="I9" i="9"/>
  <c r="J9" i="9"/>
  <c r="K9" i="9"/>
  <c r="L9" i="9"/>
  <c r="K45" i="9" l="1"/>
  <c r="E48" i="9"/>
  <c r="E49" i="9"/>
  <c r="J45" i="9"/>
  <c r="G45" i="9"/>
  <c r="L45" i="9"/>
  <c r="E51" i="9"/>
  <c r="E47" i="9"/>
  <c r="H45" i="9"/>
  <c r="L60" i="9"/>
  <c r="G60" i="9"/>
  <c r="F60" i="9"/>
  <c r="E64" i="9"/>
  <c r="I60" i="9"/>
  <c r="E62" i="9"/>
  <c r="H60" i="9"/>
  <c r="F45" i="9"/>
  <c r="E30" i="9"/>
  <c r="H9" i="9"/>
  <c r="E45" i="9" l="1"/>
  <c r="E60" i="9"/>
  <c r="F9" i="9"/>
  <c r="E11" i="9"/>
  <c r="E9" i="9" s="1"/>
</calcChain>
</file>

<file path=xl/sharedStrings.xml><?xml version="1.0" encoding="utf-8"?>
<sst xmlns="http://schemas.openxmlformats.org/spreadsheetml/2006/main" count="192" uniqueCount="107">
  <si>
    <t>Источники финансирования</t>
  </si>
  <si>
    <t>всего</t>
  </si>
  <si>
    <t>федеральный бюджет</t>
  </si>
  <si>
    <t>Всего по муниципальной программе</t>
  </si>
  <si>
    <t>местный бюджет</t>
  </si>
  <si>
    <t>в том числе:</t>
  </si>
  <si>
    <t>бюджет автономного округа</t>
  </si>
  <si>
    <t>иные источники</t>
  </si>
  <si>
    <t>Ответственный исполнитель                 Администрация Нефтеюганского района (отдел социально-трудовых отношений)</t>
  </si>
  <si>
    <t>иные  источники</t>
  </si>
  <si>
    <t>Ответственный исполнитель/ соисполнитель</t>
  </si>
  <si>
    <t xml:space="preserve">Таблица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</si>
  <si>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 реализацию (тыс. рублей)</t>
  </si>
  <si>
    <t>Финансовые затраты</t>
  </si>
  <si>
    <t>Распределение финансовых ресурсов муниципальной программы</t>
  </si>
  <si>
    <t>Таблица 3</t>
  </si>
  <si>
    <t xml:space="preserve"> № структурного элемента (основного мероприятия)</t>
  </si>
  <si>
    <t>Наименование структурного элемента (основного мероприятия)</t>
  </si>
  <si>
    <t>Направления расходов структурного элемента (основного мероприятия)</t>
  </si>
  <si>
    <t xml:space="preserve">Наименование порядка, номер приложения (при наличии) либо реквизиты  нормативно правового акта утвержденного Порядка </t>
  </si>
  <si>
    <t xml:space="preserve">Перечень структурных  элементов (основных мероприятий) муниципальной программы </t>
  </si>
  <si>
    <t>Цель 1.Улучшение условий и охраны труда работников Нефтеюганского района</t>
  </si>
  <si>
    <t>Задача 1. Информационное обеспечение и пропаганда охраны труда</t>
  </si>
  <si>
    <t>Задача 2. Реализация мер, направленных на улучшение условий труда работников.</t>
  </si>
  <si>
    <t>Цель 2. Содействие занятости населения</t>
  </si>
  <si>
    <t>Задача  3. Участие в обеспечение реализации единой государственной политики в сфере труда и занятости.</t>
  </si>
  <si>
    <t xml:space="preserve">Проектная часть </t>
  </si>
  <si>
    <t>Инвестиции в объекты муниципальной собственности</t>
  </si>
  <si>
    <t xml:space="preserve">Процессная часть </t>
  </si>
  <si>
    <t>Прочие расходы</t>
  </si>
  <si>
    <t>№  структурного элемента (основного мероприятия)</t>
  </si>
  <si>
    <t xml:space="preserve"> Структурный элемент (основное мероприятие) муниципальной программы&lt;*&gt;</t>
  </si>
  <si>
    <t>средства по Соглашениям по передаче полномочий**</t>
  </si>
  <si>
    <t>средства поселений***</t>
  </si>
  <si>
    <t>средства по соглашениям по передаче полномочий**</t>
  </si>
  <si>
    <t>1.</t>
  </si>
  <si>
    <t>2.</t>
  </si>
  <si>
    <t>3.</t>
  </si>
  <si>
    <t>2023 год</t>
  </si>
  <si>
    <t>2024 год</t>
  </si>
  <si>
    <t xml:space="preserve">2025 год </t>
  </si>
  <si>
    <t xml:space="preserve">2026 год </t>
  </si>
  <si>
    <t xml:space="preserve">2027-2030 годы </t>
  </si>
  <si>
    <t xml:space="preserve"> Администрация Нефтеюганского района (отдел социально-трудовых отношений)</t>
  </si>
  <si>
    <t>Администрация Нефтеюганского района (отдел социально-трудовых отношений)</t>
  </si>
  <si>
    <t>Организация проведения муниципальных конкурсов в сфере охраны труда.                                                                                                       
Обучение по охране труда, в том числе по оказанию первой помощи пострадавшим на производстве, проверка знаний требований охраны труда ( ст. ст. 214, 219 ТК РФ)</t>
  </si>
  <si>
    <t>Организация временного трудоустройства несовершеннолетних граждан в возрасте от 14 до 18 лет в свободное от учебы время</t>
  </si>
  <si>
    <t>Предоставление субвенций бюджетам муниципальных районов и городских округов на осуществление отдельных государственных полномочий в сфере трудовых отношений и государственного управления охраной труда (в соответствии с Законом автономного округа от 27 мая 2011 года № 57-оз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в сфере трудовых отношений и государственного управления охраной труда»)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</si>
  <si>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</si>
  <si>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</si>
  <si>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</si>
  <si>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</si>
  <si>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</si>
  <si>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Таблица 7</t>
  </si>
  <si>
    <t xml:space="preserve">№ п/п </t>
  </si>
  <si>
    <t xml:space="preserve">Наименование концессионного соглашения </t>
  </si>
  <si>
    <t>Реквизиты решения Правительства автономного округа о заключении соглашения</t>
  </si>
  <si>
    <t>Срок реализации</t>
  </si>
  <si>
    <t>Сведения о прогнозных условных и без условных обязательств, возникающих при исполнении концессионного соглашения</t>
  </si>
  <si>
    <t xml:space="preserve"> </t>
  </si>
  <si>
    <t>Объем безусловных обязательств</t>
  </si>
  <si>
    <t xml:space="preserve">Объем условных обязательств </t>
  </si>
  <si>
    <t>Таблица 6</t>
  </si>
  <si>
    <t>№ п/п</t>
  </si>
  <si>
    <t>Наименование инвестиционного проекта</t>
  </si>
  <si>
    <t>Объем финансирования инвестиционного проекта, (тыс. рублей)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</si>
  <si>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</si>
  <si>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Таблица 5</t>
  </si>
  <si>
    <t xml:space="preserve">Перечень объектов капитального строительства </t>
  </si>
  <si>
    <t>Наименование объекта (инвестиционного проекта)</t>
  </si>
  <si>
    <t>Мощность</t>
  </si>
  <si>
    <t>Показатель мощности</t>
  </si>
  <si>
    <t xml:space="preserve">Срок строительства (приобретения)  </t>
  </si>
  <si>
    <t>Механизм реализации (источник финансирования)</t>
  </si>
  <si>
    <t>Наименование целевого показателя</t>
  </si>
  <si>
    <t>Таблица 4</t>
  </si>
  <si>
    <t xml:space="preserve">№ </t>
  </si>
  <si>
    <t xml:space="preserve">Наименование объекта 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</si>
  <si>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</si>
  <si>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</si>
  <si>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</si>
  <si>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рублей</t>
  </si>
  <si>
    <t>Механизм реализации</t>
  </si>
  <si>
    <t>Заказчик по строительству (приобретению)</t>
  </si>
  <si>
    <t>в том числе</t>
  </si>
  <si>
    <t>Перечень объектов социально-культурного и коммунально-бытового назначения, масштабных инвестиционных проектов (далее- инвестиционные проекты)</t>
  </si>
  <si>
    <t>&lt;*&gt; указываются второстепенные показатели, показатели из дорожной карты либо показатели, участвующие мониторингах по своим направлениям, в рамках которых, отчитываются ответственные исполнители и соисполнители муниципальных программ (за исключением целевых показателей установленных в паспорте муниципальных программ).</t>
  </si>
  <si>
    <t xml:space="preserve">Значание показателя по годам </t>
  </si>
  <si>
    <t>Наименование показателя                                                                                                                                                                                                                                                                                      &lt;*&gt;</t>
  </si>
  <si>
    <t>Доля граждан, получивших услуги по содействию занятости (%)</t>
  </si>
  <si>
    <t>Остаток стоимости на 01.01.2023</t>
  </si>
  <si>
    <t>2025 год</t>
  </si>
  <si>
    <t>Сведения о фактически исполненных обязательствах на 01.01.2023</t>
  </si>
  <si>
    <t>2026 год</t>
  </si>
  <si>
    <t>2027- 2030 годы</t>
  </si>
  <si>
    <t>Перечень реализуемых объектов на 2023 год и на плановый период 2024 и 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</si>
  <si>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Сведения о прогнозных и фактически исполненных условных и безусловных обязательствах, возникающих при исполнении концессионного соглашения</t>
  </si>
  <si>
    <t>Основное мероприятие "Содействие занятости молодежи" (п. 1 таблицы 8)</t>
  </si>
  <si>
    <t xml:space="preserve">
Основное мероприятие "Исполнение переданных отдельных государственных полномочий в сфере трудовых отношений и государственного управления охраной труда"                                (п. 1 таблицы 1)</t>
  </si>
  <si>
    <t>Основное мероприятие
 "Обеспечение безопасности и создание благоприятных условий труда работающих"                    (п. 2 таблицы 1)</t>
  </si>
  <si>
    <t xml:space="preserve">Основное мероприятие "Содействие занятости молодежи" </t>
  </si>
  <si>
    <t xml:space="preserve"> Основное мероприятие
 "Обеспечение безопасности и создание благоприятных условий труда работающих"                                </t>
  </si>
  <si>
    <t xml:space="preserve"> Основное мероприятие "Исполнение переданных отдельных государственных полномочий в сфере трудовых отношений и государственного управления охраной труда"                                </t>
  </si>
  <si>
    <t xml:space="preserve">&lt;*&gt; В таблице указываются все региональные проекты в том числе без финансирования.
** средства по Соглашениям 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Нефтеюганского района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
***средства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
</t>
  </si>
  <si>
    <t xml:space="preserve"> Администрация Нефтеюганского района (отдел по делам молодежи)</t>
  </si>
  <si>
    <t>Соисполнитель 1 Администрация Нефтеюганского района                           (отдел по делам молодежи)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</si>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</sst>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_-* #,##0.0_р_._-;\-* #,##0.0_р_._-;_-* &quot;-&quot;??_р_._-;_-@_-"/>
    <numFmt numFmtId="165" formatCode="_-* #,##0.00000\ _₽_-;\-* #,##0.00000\ _₽_-;_-* &quot;-&quot;??\ _₽_-;_-@_-"/>
    <numFmt numFmtId="166" formatCode="_-* #,##0\ _₽_-;\-* #,##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" fillId="0" borderId="0"/>
    <xf numFmtId="43" fontId="17" fillId="0" borderId="0" applyFont="0" applyFill="0" applyBorder="0" applyAlignment="0" applyProtection="0"/>
  </cellStyleXfs>
  <cellXfs count="132">
    <xf numFmtId="0" fontId="0" fillId="0" borderId="0" xfId="0"/>
    <xf numFmtId="0" fontId="1" fillId="0" borderId="0" xfId="2"/>
    <xf numFmtId="0" fontId="1" fillId="2" borderId="0" xfId="2" applyFill="1"/>
    <xf numFmtId="3" fontId="1" fillId="2" borderId="0" xfId="2" applyNumberFormat="1" applyFill="1"/>
    <xf numFmtId="3" fontId="1" fillId="3" borderId="0" xfId="2" applyNumberFormat="1" applyFill="1"/>
    <xf numFmtId="3" fontId="1" fillId="2" borderId="0" xfId="2" applyNumberFormat="1" applyFill="1" applyAlignment="1">
      <alignment horizontal="center" vertical="center"/>
    </xf>
    <xf numFmtId="0" fontId="1" fillId="2" borderId="0" xfId="2" applyFill="1" applyAlignment="1">
      <alignment vertical="top"/>
    </xf>
    <xf numFmtId="0" fontId="5" fillId="2" borderId="0" xfId="2" applyFont="1" applyFill="1"/>
    <xf numFmtId="164" fontId="8" fillId="2" borderId="1" xfId="2" applyNumberFormat="1" applyFont="1" applyFill="1" applyBorder="1" applyAlignment="1">
      <alignment horizontal="center" vertical="top" wrapText="1"/>
    </xf>
    <xf numFmtId="0" fontId="10" fillId="0" borderId="0" xfId="2" applyFont="1"/>
    <xf numFmtId="0" fontId="1" fillId="0" borderId="0" xfId="2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3" fontId="4" fillId="2" borderId="1" xfId="2" applyNumberFormat="1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top" wrapText="1"/>
    </xf>
    <xf numFmtId="0" fontId="1" fillId="0" borderId="0" xfId="2" applyBorder="1"/>
    <xf numFmtId="0" fontId="9" fillId="2" borderId="14" xfId="2" applyFont="1" applyFill="1" applyBorder="1" applyAlignment="1"/>
    <xf numFmtId="0" fontId="9" fillId="2" borderId="0" xfId="2" applyFont="1" applyFill="1" applyBorder="1" applyAlignment="1"/>
    <xf numFmtId="0" fontId="3" fillId="2" borderId="1" xfId="2" applyFont="1" applyFill="1" applyBorder="1" applyAlignment="1">
      <alignment horizontal="center" vertical="center" wrapText="1"/>
    </xf>
    <xf numFmtId="164" fontId="8" fillId="2" borderId="9" xfId="2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/>
    </xf>
    <xf numFmtId="0" fontId="1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horizontal="right"/>
    </xf>
    <xf numFmtId="49" fontId="14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8" fillId="2" borderId="9" xfId="2" applyNumberFormat="1" applyFont="1" applyFill="1" applyBorder="1" applyAlignment="1">
      <alignment horizontal="center" vertical="center" wrapText="1"/>
    </xf>
    <xf numFmtId="164" fontId="9" fillId="2" borderId="1" xfId="2" applyNumberFormat="1" applyFont="1" applyFill="1" applyBorder="1" applyAlignment="1">
      <alignment horizontal="left" vertical="justify" wrapText="1"/>
    </xf>
    <xf numFmtId="164" fontId="8" fillId="2" borderId="1" xfId="2" applyNumberFormat="1" applyFont="1" applyFill="1" applyBorder="1" applyAlignment="1">
      <alignment horizontal="left" vertical="justify" wrapText="1"/>
    </xf>
    <xf numFmtId="164" fontId="7" fillId="2" borderId="1" xfId="2" applyNumberFormat="1" applyFont="1" applyFill="1" applyBorder="1" applyAlignment="1">
      <alignment horizontal="left" vertical="justify" wrapText="1"/>
    </xf>
    <xf numFmtId="164" fontId="7" fillId="0" borderId="1" xfId="2" applyNumberFormat="1" applyFont="1" applyFill="1" applyBorder="1" applyAlignment="1">
      <alignment horizontal="left" vertical="justify" wrapText="1"/>
    </xf>
    <xf numFmtId="49" fontId="8" fillId="2" borderId="3" xfId="2" applyNumberFormat="1" applyFont="1" applyFill="1" applyBorder="1" applyAlignment="1">
      <alignment horizontal="center" vertical="center" wrapText="1"/>
    </xf>
    <xf numFmtId="165" fontId="9" fillId="2" borderId="1" xfId="2" applyNumberFormat="1" applyFont="1" applyFill="1" applyBorder="1" applyAlignment="1">
      <alignment horizontal="center" vertical="center" wrapText="1"/>
    </xf>
    <xf numFmtId="165" fontId="8" fillId="2" borderId="1" xfId="2" applyNumberFormat="1" applyFont="1" applyFill="1" applyBorder="1" applyAlignment="1">
      <alignment horizontal="center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horizontal="center" vertical="center" wrapText="1"/>
    </xf>
    <xf numFmtId="165" fontId="1" fillId="2" borderId="1" xfId="2" applyNumberFormat="1" applyFill="1" applyBorder="1" applyAlignment="1">
      <alignment horizontal="center" vertical="center"/>
    </xf>
    <xf numFmtId="165" fontId="1" fillId="0" borderId="1" xfId="2" applyNumberForma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41" fontId="2" fillId="0" borderId="1" xfId="0" applyNumberFormat="1" applyFont="1" applyBorder="1" applyAlignment="1">
      <alignment vertical="center" wrapText="1"/>
    </xf>
    <xf numFmtId="41" fontId="2" fillId="0" borderId="1" xfId="3" applyNumberFormat="1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justify" vertical="center" wrapText="1"/>
    </xf>
    <xf numFmtId="43" fontId="14" fillId="0" borderId="1" xfId="3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164" fontId="4" fillId="2" borderId="3" xfId="2" applyNumberFormat="1" applyFont="1" applyFill="1" applyBorder="1" applyAlignment="1">
      <alignment horizontal="center" vertical="top" wrapText="1"/>
    </xf>
    <xf numFmtId="164" fontId="4" fillId="2" borderId="9" xfId="2" applyNumberFormat="1" applyFont="1" applyFill="1" applyBorder="1" applyAlignment="1">
      <alignment horizontal="center" vertical="top" wrapText="1"/>
    </xf>
    <xf numFmtId="164" fontId="4" fillId="2" borderId="2" xfId="2" applyNumberFormat="1" applyFont="1" applyFill="1" applyBorder="1" applyAlignment="1">
      <alignment horizontal="center" vertical="top" wrapText="1"/>
    </xf>
    <xf numFmtId="164" fontId="8" fillId="2" borderId="13" xfId="2" applyNumberFormat="1" applyFont="1" applyFill="1" applyBorder="1" applyAlignment="1">
      <alignment horizontal="left" vertical="top" wrapText="1"/>
    </xf>
    <xf numFmtId="164" fontId="8" fillId="2" borderId="12" xfId="2" applyNumberFormat="1" applyFont="1" applyFill="1" applyBorder="1" applyAlignment="1">
      <alignment horizontal="left" vertical="top" wrapText="1"/>
    </xf>
    <xf numFmtId="164" fontId="8" fillId="2" borderId="11" xfId="2" applyNumberFormat="1" applyFont="1" applyFill="1" applyBorder="1" applyAlignment="1">
      <alignment horizontal="left" vertical="top" wrapText="1"/>
    </xf>
    <xf numFmtId="164" fontId="8" fillId="2" borderId="10" xfId="2" applyNumberFormat="1" applyFont="1" applyFill="1" applyBorder="1" applyAlignment="1">
      <alignment horizontal="left" vertical="top" wrapText="1"/>
    </xf>
    <xf numFmtId="164" fontId="8" fillId="2" borderId="8" xfId="2" applyNumberFormat="1" applyFont="1" applyFill="1" applyBorder="1" applyAlignment="1">
      <alignment horizontal="left" vertical="top" wrapText="1"/>
    </xf>
    <xf numFmtId="164" fontId="8" fillId="2" borderId="7" xfId="2" applyNumberFormat="1" applyFont="1" applyFill="1" applyBorder="1" applyAlignment="1">
      <alignment horizontal="left" vertical="top" wrapText="1"/>
    </xf>
    <xf numFmtId="164" fontId="8" fillId="2" borderId="3" xfId="2" applyNumberFormat="1" applyFont="1" applyFill="1" applyBorder="1" applyAlignment="1">
      <alignment horizontal="center" vertical="top" wrapText="1"/>
    </xf>
    <xf numFmtId="164" fontId="8" fillId="2" borderId="9" xfId="2" applyNumberFormat="1" applyFont="1" applyFill="1" applyBorder="1" applyAlignment="1">
      <alignment horizontal="center" vertical="top" wrapText="1"/>
    </xf>
    <xf numFmtId="164" fontId="8" fillId="2" borderId="2" xfId="2" applyNumberFormat="1" applyFont="1" applyFill="1" applyBorder="1" applyAlignment="1">
      <alignment horizontal="center" vertical="top" wrapText="1"/>
    </xf>
    <xf numFmtId="0" fontId="16" fillId="2" borderId="0" xfId="2" applyFont="1" applyFill="1" applyAlignment="1">
      <alignment horizontal="right" vertical="top" wrapText="1"/>
    </xf>
    <xf numFmtId="0" fontId="15" fillId="2" borderId="0" xfId="2" applyFont="1" applyFill="1" applyBorder="1" applyAlignment="1">
      <alignment horizontal="center"/>
    </xf>
    <xf numFmtId="164" fontId="7" fillId="2" borderId="13" xfId="2" applyNumberFormat="1" applyFont="1" applyFill="1" applyBorder="1" applyAlignment="1">
      <alignment horizontal="center" vertical="center" wrapText="1"/>
    </xf>
    <xf numFmtId="164" fontId="7" fillId="2" borderId="12" xfId="2" applyNumberFormat="1" applyFont="1" applyFill="1" applyBorder="1" applyAlignment="1">
      <alignment horizontal="center" vertical="center" wrapText="1"/>
    </xf>
    <xf numFmtId="164" fontId="7" fillId="2" borderId="11" xfId="2" applyNumberFormat="1" applyFont="1" applyFill="1" applyBorder="1" applyAlignment="1">
      <alignment horizontal="center" vertical="center" wrapText="1"/>
    </xf>
    <xf numFmtId="164" fontId="7" fillId="2" borderId="10" xfId="2" applyNumberFormat="1" applyFont="1" applyFill="1" applyBorder="1" applyAlignment="1">
      <alignment horizontal="center" vertical="center" wrapText="1"/>
    </xf>
    <xf numFmtId="164" fontId="7" fillId="2" borderId="8" xfId="2" applyNumberFormat="1" applyFont="1" applyFill="1" applyBorder="1" applyAlignment="1">
      <alignment horizontal="center" vertical="center" wrapText="1"/>
    </xf>
    <xf numFmtId="164" fontId="7" fillId="2" borderId="7" xfId="2" applyNumberFormat="1" applyFont="1" applyFill="1" applyBorder="1" applyAlignment="1">
      <alignment horizontal="center" vertical="center" wrapText="1"/>
    </xf>
    <xf numFmtId="3" fontId="8" fillId="2" borderId="5" xfId="2" applyNumberFormat="1" applyFont="1" applyFill="1" applyBorder="1" applyAlignment="1">
      <alignment horizontal="center" vertical="center" wrapText="1"/>
    </xf>
    <xf numFmtId="3" fontId="8" fillId="2" borderId="4" xfId="2" applyNumberFormat="1" applyFont="1" applyFill="1" applyBorder="1" applyAlignment="1">
      <alignment horizontal="center" vertical="center" wrapText="1"/>
    </xf>
    <xf numFmtId="3" fontId="8" fillId="2" borderId="3" xfId="2" applyNumberFormat="1" applyFont="1" applyFill="1" applyBorder="1" applyAlignment="1">
      <alignment horizontal="center" vertical="center" wrapText="1"/>
    </xf>
    <xf numFmtId="3" fontId="8" fillId="2" borderId="2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2" xfId="2" applyNumberFormat="1" applyFont="1" applyFill="1" applyBorder="1" applyAlignment="1">
      <alignment horizontal="center" vertical="center" wrapText="1"/>
    </xf>
    <xf numFmtId="0" fontId="8" fillId="2" borderId="9" xfId="2" applyNumberFormat="1" applyFont="1" applyFill="1" applyBorder="1" applyAlignment="1">
      <alignment horizontal="center" vertical="center" wrapText="1"/>
    </xf>
    <xf numFmtId="0" fontId="8" fillId="2" borderId="2" xfId="2" applyNumberFormat="1" applyFont="1" applyFill="1" applyBorder="1" applyAlignment="1">
      <alignment horizontal="center" vertical="center" wrapText="1"/>
    </xf>
    <xf numFmtId="164" fontId="8" fillId="2" borderId="3" xfId="2" applyNumberFormat="1" applyFont="1" applyFill="1" applyBorder="1" applyAlignment="1">
      <alignment horizontal="center" vertical="center" wrapText="1"/>
    </xf>
    <xf numFmtId="164" fontId="8" fillId="2" borderId="9" xfId="2" applyNumberFormat="1" applyFont="1" applyFill="1" applyBorder="1" applyAlignment="1">
      <alignment horizontal="center" vertical="center" wrapText="1"/>
    </xf>
    <xf numFmtId="49" fontId="8" fillId="2" borderId="3" xfId="2" applyNumberFormat="1" applyFont="1" applyFill="1" applyBorder="1" applyAlignment="1">
      <alignment horizontal="center" vertical="center" wrapText="1"/>
    </xf>
    <xf numFmtId="49" fontId="8" fillId="2" borderId="9" xfId="2" applyNumberFormat="1" applyFont="1" applyFill="1" applyBorder="1" applyAlignment="1">
      <alignment horizontal="center" vertical="center" wrapText="1"/>
    </xf>
    <xf numFmtId="49" fontId="8" fillId="2" borderId="2" xfId="2" applyNumberFormat="1" applyFont="1" applyFill="1" applyBorder="1" applyAlignment="1">
      <alignment horizontal="center" vertical="center" wrapText="1"/>
    </xf>
    <xf numFmtId="164" fontId="8" fillId="2" borderId="13" xfId="2" applyNumberFormat="1" applyFont="1" applyFill="1" applyBorder="1" applyAlignment="1">
      <alignment horizontal="center" vertical="center" wrapText="1"/>
    </xf>
    <xf numFmtId="164" fontId="8" fillId="2" borderId="12" xfId="2" applyNumberFormat="1" applyFont="1" applyFill="1" applyBorder="1" applyAlignment="1">
      <alignment horizontal="center" vertical="center" wrapText="1"/>
    </xf>
    <xf numFmtId="164" fontId="8" fillId="2" borderId="11" xfId="2" applyNumberFormat="1" applyFont="1" applyFill="1" applyBorder="1" applyAlignment="1">
      <alignment horizontal="center" vertical="center" wrapText="1"/>
    </xf>
    <xf numFmtId="164" fontId="8" fillId="2" borderId="10" xfId="2" applyNumberFormat="1" applyFont="1" applyFill="1" applyBorder="1" applyAlignment="1">
      <alignment horizontal="center" vertical="center" wrapText="1"/>
    </xf>
    <xf numFmtId="164" fontId="8" fillId="2" borderId="8" xfId="2" applyNumberFormat="1" applyFont="1" applyFill="1" applyBorder="1" applyAlignment="1">
      <alignment horizontal="center" vertical="center" wrapText="1"/>
    </xf>
    <xf numFmtId="164" fontId="8" fillId="2" borderId="7" xfId="2" applyNumberFormat="1" applyFont="1" applyFill="1" applyBorder="1" applyAlignment="1">
      <alignment horizontal="center" vertical="center" wrapText="1"/>
    </xf>
    <xf numFmtId="164" fontId="8" fillId="2" borderId="6" xfId="2" applyNumberFormat="1" applyFont="1" applyFill="1" applyBorder="1" applyAlignment="1">
      <alignment horizontal="left" vertical="top" wrapText="1"/>
    </xf>
    <xf numFmtId="164" fontId="8" fillId="2" borderId="4" xfId="2" applyNumberFormat="1" applyFont="1" applyFill="1" applyBorder="1" applyAlignment="1">
      <alignment horizontal="left" vertical="top" wrapText="1"/>
    </xf>
    <xf numFmtId="0" fontId="2" fillId="2" borderId="15" xfId="2" applyFont="1" applyFill="1" applyBorder="1" applyAlignment="1">
      <alignment horizontal="left" vertical="top" wrapText="1"/>
    </xf>
    <xf numFmtId="0" fontId="2" fillId="2" borderId="0" xfId="2" applyFont="1" applyFill="1" applyBorder="1" applyAlignment="1">
      <alignment horizontal="left" vertical="top" wrapText="1"/>
    </xf>
    <xf numFmtId="164" fontId="8" fillId="2" borderId="13" xfId="2" applyNumberFormat="1" applyFont="1" applyFill="1" applyBorder="1" applyAlignment="1">
      <alignment horizontal="left" vertical="center" wrapText="1"/>
    </xf>
    <xf numFmtId="164" fontId="8" fillId="2" borderId="12" xfId="2" applyNumberFormat="1" applyFont="1" applyFill="1" applyBorder="1" applyAlignment="1">
      <alignment horizontal="left" vertical="center" wrapText="1"/>
    </xf>
    <xf numFmtId="164" fontId="8" fillId="2" borderId="11" xfId="2" applyNumberFormat="1" applyFont="1" applyFill="1" applyBorder="1" applyAlignment="1">
      <alignment horizontal="left" vertical="center" wrapText="1"/>
    </xf>
    <xf numFmtId="164" fontId="8" fillId="2" borderId="10" xfId="2" applyNumberFormat="1" applyFont="1" applyFill="1" applyBorder="1" applyAlignment="1">
      <alignment horizontal="left" vertical="center" wrapText="1"/>
    </xf>
    <xf numFmtId="164" fontId="8" fillId="2" borderId="8" xfId="2" applyNumberFormat="1" applyFont="1" applyFill="1" applyBorder="1" applyAlignment="1">
      <alignment horizontal="left" vertical="center" wrapText="1"/>
    </xf>
    <xf numFmtId="164" fontId="8" fillId="2" borderId="7" xfId="2" applyNumberFormat="1" applyFont="1" applyFill="1" applyBorder="1" applyAlignment="1">
      <alignment horizontal="left" vertical="center" wrapText="1"/>
    </xf>
    <xf numFmtId="164" fontId="8" fillId="2" borderId="2" xfId="2" applyNumberFormat="1" applyFont="1" applyFill="1" applyBorder="1" applyAlignment="1">
      <alignment horizontal="center" vertical="center" wrapText="1"/>
    </xf>
    <xf numFmtId="3" fontId="8" fillId="2" borderId="6" xfId="2" applyNumberFormat="1" applyFont="1" applyFill="1" applyBorder="1" applyAlignment="1">
      <alignment horizontal="center" vertical="center" wrapText="1"/>
    </xf>
    <xf numFmtId="0" fontId="12" fillId="0" borderId="14" xfId="0" applyFont="1" applyBorder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6"/>
  <sheetViews>
    <sheetView view="pageBreakPreview" zoomScale="110" zoomScaleNormal="80" zoomScaleSheetLayoutView="110" workbookViewId="0">
      <pane xSplit="4" ySplit="7" topLeftCell="E8" activePane="bottomRight" state="frozen"/>
      <selection pane="topRight" activeCell="E1" sqref="E1"/>
      <selection pane="bottomLeft" activeCell="A8" sqref="A8"/>
      <selection pane="bottomRight" sqref="A1:L1"/>
    </sheetView>
  </sheetViews>
  <sheetFormatPr defaultRowHeight="15" x14ac:dyDescent="0.25"/>
  <cols>
    <col min="1" max="1" width="14.85546875" style="6" customWidth="1"/>
    <col min="2" max="2" width="28" style="6" customWidth="1"/>
    <col min="3" max="3" width="31.140625" style="6" customWidth="1"/>
    <col min="4" max="4" width="23.28515625" style="2" customWidth="1"/>
    <col min="5" max="5" width="16.85546875" style="5" customWidth="1"/>
    <col min="6" max="6" width="17.42578125" style="4" customWidth="1"/>
    <col min="7" max="7" width="16.42578125" style="3" customWidth="1"/>
    <col min="8" max="8" width="15.85546875" style="2" customWidth="1"/>
    <col min="9" max="9" width="16.42578125" style="2" customWidth="1"/>
    <col min="10" max="10" width="0.140625" style="1" hidden="1" customWidth="1"/>
    <col min="11" max="11" width="0.42578125" style="1" hidden="1" customWidth="1"/>
    <col min="12" max="12" width="18.5703125" style="1" customWidth="1"/>
    <col min="13" max="16384" width="9.140625" style="1"/>
  </cols>
  <sheetData>
    <row r="1" spans="1:12" ht="31.9" customHeight="1" x14ac:dyDescent="0.25">
      <c r="A1" s="79" t="s">
        <v>11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</row>
    <row r="2" spans="1:12" s="16" customFormat="1" ht="15.75" customHeight="1" x14ac:dyDescent="0.3">
      <c r="A2" s="80" t="s">
        <v>14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18"/>
    </row>
    <row r="3" spans="1:12" s="16" customFormat="1" ht="15.75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s="10" customFormat="1" ht="15.75" customHeight="1" x14ac:dyDescent="0.25">
      <c r="A4" s="91" t="s">
        <v>30</v>
      </c>
      <c r="B4" s="91" t="s">
        <v>31</v>
      </c>
      <c r="C4" s="91" t="s">
        <v>10</v>
      </c>
      <c r="D4" s="91" t="s">
        <v>0</v>
      </c>
      <c r="E4" s="117" t="s">
        <v>13</v>
      </c>
      <c r="F4" s="87"/>
      <c r="G4" s="87"/>
      <c r="H4" s="87"/>
      <c r="I4" s="87"/>
      <c r="J4" s="87"/>
      <c r="K4" s="87"/>
      <c r="L4" s="88"/>
    </row>
    <row r="5" spans="1:12" s="10" customFormat="1" ht="15.75" customHeight="1" x14ac:dyDescent="0.25">
      <c r="A5" s="91"/>
      <c r="B5" s="91"/>
      <c r="C5" s="91"/>
      <c r="D5" s="91"/>
      <c r="E5" s="117" t="s">
        <v>12</v>
      </c>
      <c r="F5" s="87"/>
      <c r="G5" s="87"/>
      <c r="H5" s="87"/>
      <c r="I5" s="87"/>
      <c r="J5" s="87"/>
      <c r="K5" s="87"/>
      <c r="L5" s="88"/>
    </row>
    <row r="6" spans="1:12" s="10" customFormat="1" ht="15.75" x14ac:dyDescent="0.25">
      <c r="A6" s="91"/>
      <c r="B6" s="91"/>
      <c r="C6" s="91"/>
      <c r="D6" s="91"/>
      <c r="E6" s="89" t="s">
        <v>1</v>
      </c>
      <c r="F6" s="87"/>
      <c r="G6" s="87"/>
      <c r="H6" s="87"/>
      <c r="I6" s="87"/>
      <c r="J6" s="87"/>
      <c r="K6" s="87"/>
      <c r="L6" s="88"/>
    </row>
    <row r="7" spans="1:12" s="10" customFormat="1" ht="32.25" customHeight="1" x14ac:dyDescent="0.25">
      <c r="A7" s="91"/>
      <c r="B7" s="91"/>
      <c r="C7" s="91"/>
      <c r="D7" s="91"/>
      <c r="E7" s="90"/>
      <c r="F7" s="12" t="s">
        <v>38</v>
      </c>
      <c r="G7" s="12" t="s">
        <v>39</v>
      </c>
      <c r="H7" s="19" t="s">
        <v>40</v>
      </c>
      <c r="I7" s="19" t="s">
        <v>41</v>
      </c>
      <c r="J7" s="11"/>
      <c r="K7" s="11"/>
      <c r="L7" s="11" t="s">
        <v>42</v>
      </c>
    </row>
    <row r="8" spans="1:12" s="10" customFormat="1" ht="15.75" x14ac:dyDescent="0.25">
      <c r="A8" s="15">
        <v>1</v>
      </c>
      <c r="B8" s="15">
        <v>2</v>
      </c>
      <c r="C8" s="15">
        <v>3</v>
      </c>
      <c r="D8" s="14">
        <v>4</v>
      </c>
      <c r="E8" s="13">
        <v>5</v>
      </c>
      <c r="F8" s="12">
        <v>6</v>
      </c>
      <c r="G8" s="12">
        <v>7</v>
      </c>
      <c r="H8" s="19">
        <v>8</v>
      </c>
      <c r="I8" s="19">
        <v>9</v>
      </c>
      <c r="J8" s="11">
        <v>10</v>
      </c>
      <c r="K8" s="11">
        <v>11</v>
      </c>
      <c r="L8" s="11">
        <v>10</v>
      </c>
    </row>
    <row r="9" spans="1:12" ht="24.75" customHeight="1" x14ac:dyDescent="0.25">
      <c r="A9" s="97" t="s">
        <v>35</v>
      </c>
      <c r="B9" s="95" t="s">
        <v>98</v>
      </c>
      <c r="C9" s="95" t="s">
        <v>43</v>
      </c>
      <c r="D9" s="31" t="s">
        <v>1</v>
      </c>
      <c r="E9" s="36">
        <f>E10+E11+E12+E13+E14+E15</f>
        <v>24803.4</v>
      </c>
      <c r="F9" s="36">
        <f t="shared" ref="F9:L9" si="0">F10+F11+F12+F13+F14+F15</f>
        <v>3116.3</v>
      </c>
      <c r="G9" s="36">
        <f t="shared" si="0"/>
        <v>3243.1</v>
      </c>
      <c r="H9" s="36">
        <f t="shared" si="0"/>
        <v>3074</v>
      </c>
      <c r="I9" s="36">
        <f t="shared" si="0"/>
        <v>3074</v>
      </c>
      <c r="J9" s="36">
        <f t="shared" si="0"/>
        <v>0</v>
      </c>
      <c r="K9" s="36">
        <f t="shared" si="0"/>
        <v>0</v>
      </c>
      <c r="L9" s="36">
        <f t="shared" si="0"/>
        <v>12296</v>
      </c>
    </row>
    <row r="10" spans="1:12" ht="24" customHeight="1" x14ac:dyDescent="0.25">
      <c r="A10" s="98"/>
      <c r="B10" s="96"/>
      <c r="C10" s="96"/>
      <c r="D10" s="32" t="s">
        <v>2</v>
      </c>
      <c r="E10" s="36">
        <f t="shared" ref="E10:E15" si="1">F10+G10+H10+I10+J10+K10+L10</f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6">
        <v>0</v>
      </c>
      <c r="L10" s="36">
        <v>0</v>
      </c>
    </row>
    <row r="11" spans="1:12" ht="34.5" customHeight="1" x14ac:dyDescent="0.25">
      <c r="A11" s="98"/>
      <c r="B11" s="96"/>
      <c r="C11" s="96"/>
      <c r="D11" s="32" t="s">
        <v>6</v>
      </c>
      <c r="E11" s="37">
        <f t="shared" si="1"/>
        <v>24803.4</v>
      </c>
      <c r="F11" s="38">
        <v>3116.3</v>
      </c>
      <c r="G11" s="37">
        <v>3243.1</v>
      </c>
      <c r="H11" s="37">
        <v>3074</v>
      </c>
      <c r="I11" s="37">
        <v>3074</v>
      </c>
      <c r="J11" s="36">
        <v>0</v>
      </c>
      <c r="K11" s="36">
        <v>0</v>
      </c>
      <c r="L11" s="37">
        <v>12296</v>
      </c>
    </row>
    <row r="12" spans="1:12" ht="23.25" customHeight="1" x14ac:dyDescent="0.25">
      <c r="A12" s="98"/>
      <c r="B12" s="96"/>
      <c r="C12" s="96"/>
      <c r="D12" s="32" t="s">
        <v>4</v>
      </c>
      <c r="E12" s="36">
        <f t="shared" si="1"/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</row>
    <row r="13" spans="1:12" ht="66" customHeight="1" x14ac:dyDescent="0.25">
      <c r="A13" s="98"/>
      <c r="B13" s="96"/>
      <c r="C13" s="96"/>
      <c r="D13" s="32" t="s">
        <v>32</v>
      </c>
      <c r="E13" s="36">
        <f t="shared" si="1"/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</row>
    <row r="14" spans="1:12" ht="33.75" customHeight="1" x14ac:dyDescent="0.25">
      <c r="A14" s="98"/>
      <c r="B14" s="96"/>
      <c r="C14" s="96"/>
      <c r="D14" s="32" t="s">
        <v>33</v>
      </c>
      <c r="E14" s="36">
        <f t="shared" si="1"/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</row>
    <row r="15" spans="1:12" ht="30.75" customHeight="1" x14ac:dyDescent="0.25">
      <c r="A15" s="99"/>
      <c r="B15" s="116"/>
      <c r="C15" s="116"/>
      <c r="D15" s="32" t="s">
        <v>9</v>
      </c>
      <c r="E15" s="37">
        <f t="shared" si="1"/>
        <v>0</v>
      </c>
      <c r="F15" s="36">
        <v>0</v>
      </c>
      <c r="G15" s="36">
        <v>0</v>
      </c>
      <c r="H15" s="37">
        <v>0</v>
      </c>
      <c r="I15" s="37">
        <v>0</v>
      </c>
      <c r="J15" s="36">
        <v>0</v>
      </c>
      <c r="K15" s="36">
        <v>0</v>
      </c>
      <c r="L15" s="37">
        <v>0</v>
      </c>
    </row>
    <row r="16" spans="1:12" ht="26.25" customHeight="1" x14ac:dyDescent="0.25">
      <c r="A16" s="97" t="s">
        <v>36</v>
      </c>
      <c r="B16" s="95" t="s">
        <v>99</v>
      </c>
      <c r="C16" s="95" t="s">
        <v>44</v>
      </c>
      <c r="D16" s="31" t="s">
        <v>1</v>
      </c>
      <c r="E16" s="36">
        <f>E17+E18+E19+E20+E21+E22</f>
        <v>272</v>
      </c>
      <c r="F16" s="36">
        <f t="shared" ref="F16:L16" si="2">F17+F18+F19+F20+F21+F22</f>
        <v>33</v>
      </c>
      <c r="G16" s="36">
        <f t="shared" si="2"/>
        <v>33</v>
      </c>
      <c r="H16" s="36">
        <f t="shared" si="2"/>
        <v>33</v>
      </c>
      <c r="I16" s="36">
        <f t="shared" si="2"/>
        <v>33</v>
      </c>
      <c r="J16" s="36">
        <f t="shared" si="2"/>
        <v>0</v>
      </c>
      <c r="K16" s="36">
        <f t="shared" si="2"/>
        <v>0</v>
      </c>
      <c r="L16" s="36">
        <f t="shared" si="2"/>
        <v>140</v>
      </c>
    </row>
    <row r="17" spans="1:12" ht="24" customHeight="1" x14ac:dyDescent="0.25">
      <c r="A17" s="98"/>
      <c r="B17" s="96"/>
      <c r="C17" s="96"/>
      <c r="D17" s="32" t="s">
        <v>2</v>
      </c>
      <c r="E17" s="36">
        <f>F17+G17+H17++I17+L17</f>
        <v>0</v>
      </c>
      <c r="F17" s="36">
        <v>0</v>
      </c>
      <c r="G17" s="36">
        <v>0</v>
      </c>
      <c r="H17" s="36">
        <v>0</v>
      </c>
      <c r="I17" s="36">
        <v>0</v>
      </c>
      <c r="J17" s="36"/>
      <c r="K17" s="36"/>
      <c r="L17" s="36">
        <v>0</v>
      </c>
    </row>
    <row r="18" spans="1:12" ht="34.5" customHeight="1" x14ac:dyDescent="0.25">
      <c r="A18" s="98"/>
      <c r="B18" s="96"/>
      <c r="C18" s="96"/>
      <c r="D18" s="32" t="s">
        <v>6</v>
      </c>
      <c r="E18" s="36">
        <f t="shared" ref="E18:E22" si="3">F18+G18+H18++I18+L18</f>
        <v>0</v>
      </c>
      <c r="F18" s="36">
        <v>0</v>
      </c>
      <c r="G18" s="36">
        <v>0</v>
      </c>
      <c r="H18" s="36">
        <v>0</v>
      </c>
      <c r="I18" s="36">
        <v>0</v>
      </c>
      <c r="J18" s="36"/>
      <c r="K18" s="36"/>
      <c r="L18" s="36">
        <v>0</v>
      </c>
    </row>
    <row r="19" spans="1:12" ht="21.75" customHeight="1" x14ac:dyDescent="0.25">
      <c r="A19" s="98"/>
      <c r="B19" s="96"/>
      <c r="C19" s="96"/>
      <c r="D19" s="32" t="s">
        <v>4</v>
      </c>
      <c r="E19" s="37">
        <f t="shared" si="3"/>
        <v>272</v>
      </c>
      <c r="F19" s="37">
        <v>33</v>
      </c>
      <c r="G19" s="37">
        <v>33</v>
      </c>
      <c r="H19" s="37">
        <v>33</v>
      </c>
      <c r="I19" s="37">
        <v>33</v>
      </c>
      <c r="J19" s="36"/>
      <c r="K19" s="36"/>
      <c r="L19" s="37">
        <v>140</v>
      </c>
    </row>
    <row r="20" spans="1:12" ht="60" customHeight="1" x14ac:dyDescent="0.25">
      <c r="A20" s="98"/>
      <c r="B20" s="96"/>
      <c r="C20" s="96"/>
      <c r="D20" s="32" t="s">
        <v>32</v>
      </c>
      <c r="E20" s="36">
        <f t="shared" si="3"/>
        <v>0</v>
      </c>
      <c r="F20" s="36">
        <v>0</v>
      </c>
      <c r="G20" s="36">
        <v>0</v>
      </c>
      <c r="H20" s="36">
        <v>0</v>
      </c>
      <c r="I20" s="36">
        <v>0</v>
      </c>
      <c r="J20" s="36"/>
      <c r="K20" s="36"/>
      <c r="L20" s="36">
        <v>0</v>
      </c>
    </row>
    <row r="21" spans="1:12" ht="36" customHeight="1" x14ac:dyDescent="0.25">
      <c r="A21" s="98"/>
      <c r="B21" s="96"/>
      <c r="C21" s="96"/>
      <c r="D21" s="32" t="s">
        <v>33</v>
      </c>
      <c r="E21" s="36">
        <f t="shared" si="3"/>
        <v>0</v>
      </c>
      <c r="F21" s="36">
        <v>0</v>
      </c>
      <c r="G21" s="36">
        <v>0</v>
      </c>
      <c r="H21" s="36">
        <v>0</v>
      </c>
      <c r="I21" s="36">
        <v>0</v>
      </c>
      <c r="J21" s="36"/>
      <c r="K21" s="36"/>
      <c r="L21" s="36">
        <v>0</v>
      </c>
    </row>
    <row r="22" spans="1:12" ht="24" customHeight="1" x14ac:dyDescent="0.25">
      <c r="A22" s="99"/>
      <c r="B22" s="116"/>
      <c r="C22" s="116"/>
      <c r="D22" s="32" t="s">
        <v>7</v>
      </c>
      <c r="E22" s="37">
        <f t="shared" si="3"/>
        <v>0</v>
      </c>
      <c r="F22" s="36">
        <v>0</v>
      </c>
      <c r="G22" s="36">
        <v>0</v>
      </c>
      <c r="H22" s="36">
        <v>0</v>
      </c>
      <c r="I22" s="37">
        <v>0</v>
      </c>
      <c r="J22" s="37"/>
      <c r="K22" s="37"/>
      <c r="L22" s="37">
        <v>0</v>
      </c>
    </row>
    <row r="23" spans="1:12" ht="30.75" customHeight="1" x14ac:dyDescent="0.25">
      <c r="A23" s="35"/>
      <c r="B23" s="95" t="s">
        <v>97</v>
      </c>
      <c r="C23" s="92" t="s">
        <v>104</v>
      </c>
      <c r="D23" s="31" t="s">
        <v>1</v>
      </c>
      <c r="E23" s="36">
        <f>E24+E26+E27+E25+E28+E29</f>
        <v>22000</v>
      </c>
      <c r="F23" s="36">
        <f t="shared" ref="F23:L23" si="4">F24+F26+F27+F25+F28+F29</f>
        <v>2750</v>
      </c>
      <c r="G23" s="36">
        <f t="shared" si="4"/>
        <v>2750</v>
      </c>
      <c r="H23" s="36">
        <f t="shared" si="4"/>
        <v>2750</v>
      </c>
      <c r="I23" s="36">
        <f t="shared" si="4"/>
        <v>2750</v>
      </c>
      <c r="J23" s="36">
        <f t="shared" si="4"/>
        <v>0</v>
      </c>
      <c r="K23" s="36">
        <f t="shared" si="4"/>
        <v>0</v>
      </c>
      <c r="L23" s="36">
        <f t="shared" si="4"/>
        <v>11000</v>
      </c>
    </row>
    <row r="24" spans="1:12" ht="30" customHeight="1" x14ac:dyDescent="0.25">
      <c r="A24" s="30"/>
      <c r="B24" s="96"/>
      <c r="C24" s="93"/>
      <c r="D24" s="32" t="s">
        <v>2</v>
      </c>
      <c r="E24" s="36">
        <f>F24+G24+I24+H24+L24</f>
        <v>0</v>
      </c>
      <c r="F24" s="36">
        <v>0</v>
      </c>
      <c r="G24" s="36">
        <v>0</v>
      </c>
      <c r="H24" s="36">
        <v>0</v>
      </c>
      <c r="I24" s="36">
        <v>0</v>
      </c>
      <c r="J24" s="36"/>
      <c r="K24" s="36"/>
      <c r="L24" s="36">
        <v>0</v>
      </c>
    </row>
    <row r="25" spans="1:12" ht="39" customHeight="1" x14ac:dyDescent="0.25">
      <c r="A25" s="30"/>
      <c r="B25" s="96"/>
      <c r="C25" s="93"/>
      <c r="D25" s="32" t="s">
        <v>6</v>
      </c>
      <c r="E25" s="37">
        <f t="shared" ref="E25:E29" si="5">F25+G25+I25+H25+L25</f>
        <v>22000</v>
      </c>
      <c r="F25" s="37">
        <v>2750</v>
      </c>
      <c r="G25" s="37">
        <v>2750</v>
      </c>
      <c r="H25" s="37">
        <v>2750</v>
      </c>
      <c r="I25" s="37">
        <v>2750</v>
      </c>
      <c r="J25" s="36"/>
      <c r="K25" s="36"/>
      <c r="L25" s="37">
        <v>11000</v>
      </c>
    </row>
    <row r="26" spans="1:12" ht="30" customHeight="1" x14ac:dyDescent="0.25">
      <c r="A26" s="30" t="s">
        <v>37</v>
      </c>
      <c r="B26" s="96"/>
      <c r="C26" s="93"/>
      <c r="D26" s="32" t="s">
        <v>4</v>
      </c>
      <c r="E26" s="36">
        <f t="shared" si="5"/>
        <v>0</v>
      </c>
      <c r="F26" s="36">
        <v>0</v>
      </c>
      <c r="G26" s="36">
        <v>0</v>
      </c>
      <c r="H26" s="36">
        <v>0</v>
      </c>
      <c r="I26" s="36">
        <v>0</v>
      </c>
      <c r="J26" s="36"/>
      <c r="K26" s="36"/>
      <c r="L26" s="36">
        <v>0</v>
      </c>
    </row>
    <row r="27" spans="1:12" ht="65.25" customHeight="1" x14ac:dyDescent="0.25">
      <c r="A27" s="30"/>
      <c r="B27" s="96"/>
      <c r="C27" s="93"/>
      <c r="D27" s="32" t="s">
        <v>32</v>
      </c>
      <c r="E27" s="36">
        <f t="shared" si="5"/>
        <v>0</v>
      </c>
      <c r="F27" s="36">
        <v>0</v>
      </c>
      <c r="G27" s="36">
        <v>0</v>
      </c>
      <c r="H27" s="36">
        <v>0</v>
      </c>
      <c r="I27" s="36">
        <v>0</v>
      </c>
      <c r="J27" s="36"/>
      <c r="K27" s="36"/>
      <c r="L27" s="36">
        <v>0</v>
      </c>
    </row>
    <row r="28" spans="1:12" ht="33" customHeight="1" x14ac:dyDescent="0.25">
      <c r="A28" s="30"/>
      <c r="B28" s="96"/>
      <c r="C28" s="93"/>
      <c r="D28" s="32" t="s">
        <v>33</v>
      </c>
      <c r="E28" s="36">
        <f t="shared" si="5"/>
        <v>0</v>
      </c>
      <c r="F28" s="36">
        <v>0</v>
      </c>
      <c r="G28" s="36">
        <v>0</v>
      </c>
      <c r="H28" s="36">
        <v>0</v>
      </c>
      <c r="I28" s="36">
        <v>0</v>
      </c>
      <c r="J28" s="36"/>
      <c r="K28" s="36"/>
      <c r="L28" s="36">
        <v>0</v>
      </c>
    </row>
    <row r="29" spans="1:12" ht="23.25" customHeight="1" x14ac:dyDescent="0.25">
      <c r="A29" s="30"/>
      <c r="B29" s="96"/>
      <c r="C29" s="94"/>
      <c r="D29" s="32" t="s">
        <v>7</v>
      </c>
      <c r="E29" s="36">
        <f t="shared" si="5"/>
        <v>0</v>
      </c>
      <c r="F29" s="36">
        <v>0</v>
      </c>
      <c r="G29" s="36">
        <v>0</v>
      </c>
      <c r="H29" s="36">
        <v>0</v>
      </c>
      <c r="I29" s="36">
        <v>0</v>
      </c>
      <c r="J29" s="36"/>
      <c r="K29" s="36"/>
      <c r="L29" s="36">
        <v>0</v>
      </c>
    </row>
    <row r="30" spans="1:12" s="9" customFormat="1" ht="24.75" customHeight="1" x14ac:dyDescent="0.25">
      <c r="A30" s="81" t="s">
        <v>3</v>
      </c>
      <c r="B30" s="82"/>
      <c r="C30" s="67"/>
      <c r="D30" s="33" t="s">
        <v>1</v>
      </c>
      <c r="E30" s="39">
        <f>E31+E32+E33+E34+E35+E36</f>
        <v>47075.4</v>
      </c>
      <c r="F30" s="39">
        <f t="shared" ref="F30:L30" si="6">F31+F32+F33+F34+F35+F36</f>
        <v>5899.3</v>
      </c>
      <c r="G30" s="39">
        <f t="shared" si="6"/>
        <v>6026.1</v>
      </c>
      <c r="H30" s="39">
        <f t="shared" si="6"/>
        <v>5857</v>
      </c>
      <c r="I30" s="39">
        <f t="shared" si="6"/>
        <v>5857</v>
      </c>
      <c r="J30" s="39">
        <f t="shared" si="6"/>
        <v>0</v>
      </c>
      <c r="K30" s="39">
        <f t="shared" si="6"/>
        <v>0</v>
      </c>
      <c r="L30" s="39">
        <f t="shared" si="6"/>
        <v>23436</v>
      </c>
    </row>
    <row r="31" spans="1:12" s="9" customFormat="1" ht="31.5" x14ac:dyDescent="0.25">
      <c r="A31" s="83"/>
      <c r="B31" s="84"/>
      <c r="C31" s="68"/>
      <c r="D31" s="34" t="s">
        <v>2</v>
      </c>
      <c r="E31" s="39">
        <f>F31+G31+H31+I31+L31</f>
        <v>0</v>
      </c>
      <c r="F31" s="39">
        <f>F10+F17+F24</f>
        <v>0</v>
      </c>
      <c r="G31" s="39">
        <f t="shared" ref="G31:L31" si="7">G10+G17+G24</f>
        <v>0</v>
      </c>
      <c r="H31" s="39">
        <f t="shared" si="7"/>
        <v>0</v>
      </c>
      <c r="I31" s="39">
        <f t="shared" si="7"/>
        <v>0</v>
      </c>
      <c r="J31" s="39">
        <f t="shared" si="7"/>
        <v>0</v>
      </c>
      <c r="K31" s="39">
        <f t="shared" si="7"/>
        <v>0</v>
      </c>
      <c r="L31" s="39">
        <f t="shared" si="7"/>
        <v>0</v>
      </c>
    </row>
    <row r="32" spans="1:12" s="9" customFormat="1" ht="31.5" x14ac:dyDescent="0.25">
      <c r="A32" s="83"/>
      <c r="B32" s="84"/>
      <c r="C32" s="68"/>
      <c r="D32" s="33" t="s">
        <v>6</v>
      </c>
      <c r="E32" s="38">
        <f t="shared" ref="E32:E36" si="8">F32+G32+H32+I32+L32</f>
        <v>46803.4</v>
      </c>
      <c r="F32" s="38">
        <f t="shared" ref="F32:L36" si="9">F11+F18+F25</f>
        <v>5866.3</v>
      </c>
      <c r="G32" s="38">
        <f t="shared" si="9"/>
        <v>5993.1</v>
      </c>
      <c r="H32" s="38">
        <f t="shared" si="9"/>
        <v>5824</v>
      </c>
      <c r="I32" s="38">
        <f t="shared" si="9"/>
        <v>5824</v>
      </c>
      <c r="J32" s="39">
        <f t="shared" si="9"/>
        <v>0</v>
      </c>
      <c r="K32" s="39">
        <f t="shared" si="9"/>
        <v>0</v>
      </c>
      <c r="L32" s="38">
        <f t="shared" si="9"/>
        <v>23296</v>
      </c>
    </row>
    <row r="33" spans="1:12" s="9" customFormat="1" ht="15.75" x14ac:dyDescent="0.25">
      <c r="A33" s="83"/>
      <c r="B33" s="84"/>
      <c r="C33" s="68"/>
      <c r="D33" s="33" t="s">
        <v>4</v>
      </c>
      <c r="E33" s="38">
        <f t="shared" si="8"/>
        <v>272</v>
      </c>
      <c r="F33" s="38">
        <f t="shared" si="9"/>
        <v>33</v>
      </c>
      <c r="G33" s="38">
        <f t="shared" si="9"/>
        <v>33</v>
      </c>
      <c r="H33" s="38">
        <f t="shared" si="9"/>
        <v>33</v>
      </c>
      <c r="I33" s="38">
        <f t="shared" si="9"/>
        <v>33</v>
      </c>
      <c r="J33" s="39">
        <f t="shared" si="9"/>
        <v>0</v>
      </c>
      <c r="K33" s="39">
        <f t="shared" si="9"/>
        <v>0</v>
      </c>
      <c r="L33" s="38">
        <f t="shared" si="9"/>
        <v>140</v>
      </c>
    </row>
    <row r="34" spans="1:12" s="9" customFormat="1" ht="63" x14ac:dyDescent="0.25">
      <c r="A34" s="83"/>
      <c r="B34" s="84"/>
      <c r="C34" s="68"/>
      <c r="D34" s="33" t="s">
        <v>32</v>
      </c>
      <c r="E34" s="39">
        <f t="shared" si="8"/>
        <v>0</v>
      </c>
      <c r="F34" s="39">
        <f t="shared" si="9"/>
        <v>0</v>
      </c>
      <c r="G34" s="39">
        <f t="shared" si="9"/>
        <v>0</v>
      </c>
      <c r="H34" s="39">
        <f t="shared" si="9"/>
        <v>0</v>
      </c>
      <c r="I34" s="39">
        <f t="shared" si="9"/>
        <v>0</v>
      </c>
      <c r="J34" s="39">
        <f t="shared" si="9"/>
        <v>0</v>
      </c>
      <c r="K34" s="39">
        <f t="shared" si="9"/>
        <v>0</v>
      </c>
      <c r="L34" s="39">
        <f t="shared" si="9"/>
        <v>0</v>
      </c>
    </row>
    <row r="35" spans="1:12" s="9" customFormat="1" ht="36" customHeight="1" x14ac:dyDescent="0.25">
      <c r="A35" s="83"/>
      <c r="B35" s="84"/>
      <c r="C35" s="68"/>
      <c r="D35" s="33" t="s">
        <v>33</v>
      </c>
      <c r="E35" s="39">
        <f t="shared" si="8"/>
        <v>0</v>
      </c>
      <c r="F35" s="39">
        <f t="shared" si="9"/>
        <v>0</v>
      </c>
      <c r="G35" s="39">
        <f t="shared" si="9"/>
        <v>0</v>
      </c>
      <c r="H35" s="39">
        <f t="shared" si="9"/>
        <v>0</v>
      </c>
      <c r="I35" s="39">
        <f t="shared" si="9"/>
        <v>0</v>
      </c>
      <c r="J35" s="39">
        <f t="shared" si="9"/>
        <v>0</v>
      </c>
      <c r="K35" s="39">
        <f t="shared" si="9"/>
        <v>0</v>
      </c>
      <c r="L35" s="39">
        <f t="shared" si="9"/>
        <v>0</v>
      </c>
    </row>
    <row r="36" spans="1:12" s="9" customFormat="1" ht="15.75" x14ac:dyDescent="0.25">
      <c r="A36" s="85"/>
      <c r="B36" s="86"/>
      <c r="C36" s="69"/>
      <c r="D36" s="33" t="s">
        <v>9</v>
      </c>
      <c r="E36" s="38">
        <f t="shared" si="8"/>
        <v>0</v>
      </c>
      <c r="F36" s="39">
        <f t="shared" si="9"/>
        <v>0</v>
      </c>
      <c r="G36" s="39">
        <f t="shared" si="9"/>
        <v>0</v>
      </c>
      <c r="H36" s="38">
        <f t="shared" si="9"/>
        <v>0</v>
      </c>
      <c r="I36" s="38">
        <f t="shared" si="9"/>
        <v>0</v>
      </c>
      <c r="J36" s="38">
        <f t="shared" si="9"/>
        <v>0</v>
      </c>
      <c r="K36" s="38">
        <f t="shared" si="9"/>
        <v>0</v>
      </c>
      <c r="L36" s="38">
        <f t="shared" si="9"/>
        <v>0</v>
      </c>
    </row>
    <row r="37" spans="1:12" ht="21" customHeight="1" x14ac:dyDescent="0.25">
      <c r="A37" s="106" t="s">
        <v>5</v>
      </c>
      <c r="B37" s="107"/>
      <c r="C37" s="8"/>
      <c r="D37" s="32"/>
      <c r="E37" s="37"/>
      <c r="F37" s="37"/>
      <c r="G37" s="37"/>
      <c r="H37" s="40"/>
      <c r="I37" s="40"/>
      <c r="J37" s="41"/>
      <c r="K37" s="41"/>
      <c r="L37" s="41"/>
    </row>
    <row r="38" spans="1:12" ht="21" customHeight="1" x14ac:dyDescent="0.25">
      <c r="A38" s="70" t="s">
        <v>26</v>
      </c>
      <c r="B38" s="71"/>
      <c r="C38" s="20"/>
      <c r="D38" s="31" t="s">
        <v>1</v>
      </c>
      <c r="E38" s="36">
        <v>0</v>
      </c>
      <c r="F38" s="36">
        <v>0</v>
      </c>
      <c r="G38" s="36">
        <v>0</v>
      </c>
      <c r="H38" s="36">
        <v>0</v>
      </c>
      <c r="I38" s="36">
        <v>0</v>
      </c>
      <c r="J38" s="36"/>
      <c r="K38" s="36"/>
      <c r="L38" s="36">
        <v>0</v>
      </c>
    </row>
    <row r="39" spans="1:12" ht="21" customHeight="1" x14ac:dyDescent="0.25">
      <c r="A39" s="72"/>
      <c r="B39" s="73"/>
      <c r="C39" s="77"/>
      <c r="D39" s="32" t="s">
        <v>2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/>
      <c r="K39" s="36"/>
      <c r="L39" s="36">
        <v>0</v>
      </c>
    </row>
    <row r="40" spans="1:12" ht="28.5" customHeight="1" x14ac:dyDescent="0.25">
      <c r="A40" s="72"/>
      <c r="B40" s="73"/>
      <c r="C40" s="77"/>
      <c r="D40" s="32" t="s">
        <v>6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/>
      <c r="K40" s="36"/>
      <c r="L40" s="36">
        <v>0</v>
      </c>
    </row>
    <row r="41" spans="1:12" ht="21" customHeight="1" x14ac:dyDescent="0.25">
      <c r="A41" s="72"/>
      <c r="B41" s="73"/>
      <c r="C41" s="77"/>
      <c r="D41" s="32" t="s">
        <v>4</v>
      </c>
      <c r="E41" s="36">
        <v>0</v>
      </c>
      <c r="F41" s="36">
        <v>0</v>
      </c>
      <c r="G41" s="36">
        <v>0</v>
      </c>
      <c r="H41" s="36">
        <v>0</v>
      </c>
      <c r="I41" s="36">
        <v>0</v>
      </c>
      <c r="J41" s="36"/>
      <c r="K41" s="36"/>
      <c r="L41" s="36">
        <v>0</v>
      </c>
    </row>
    <row r="42" spans="1:12" ht="60" customHeight="1" x14ac:dyDescent="0.25">
      <c r="A42" s="72"/>
      <c r="B42" s="73"/>
      <c r="C42" s="77"/>
      <c r="D42" s="32" t="s">
        <v>32</v>
      </c>
      <c r="E42" s="36">
        <v>0</v>
      </c>
      <c r="F42" s="36">
        <v>0</v>
      </c>
      <c r="G42" s="36">
        <v>0</v>
      </c>
      <c r="H42" s="36">
        <v>0</v>
      </c>
      <c r="I42" s="36">
        <v>0</v>
      </c>
      <c r="J42" s="36"/>
      <c r="K42" s="36"/>
      <c r="L42" s="36">
        <v>0</v>
      </c>
    </row>
    <row r="43" spans="1:12" ht="30" customHeight="1" x14ac:dyDescent="0.25">
      <c r="A43" s="72"/>
      <c r="B43" s="73"/>
      <c r="C43" s="77"/>
      <c r="D43" s="32" t="s">
        <v>33</v>
      </c>
      <c r="E43" s="36">
        <v>0</v>
      </c>
      <c r="F43" s="36">
        <v>0</v>
      </c>
      <c r="G43" s="36">
        <v>0</v>
      </c>
      <c r="H43" s="36">
        <v>0</v>
      </c>
      <c r="I43" s="36">
        <v>0</v>
      </c>
      <c r="J43" s="36"/>
      <c r="K43" s="36"/>
      <c r="L43" s="36">
        <v>0</v>
      </c>
    </row>
    <row r="44" spans="1:12" ht="21" customHeight="1" x14ac:dyDescent="0.25">
      <c r="A44" s="74"/>
      <c r="B44" s="75"/>
      <c r="C44" s="78"/>
      <c r="D44" s="32" t="s">
        <v>9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/>
      <c r="K44" s="36"/>
      <c r="L44" s="36">
        <v>0</v>
      </c>
    </row>
    <row r="45" spans="1:12" ht="21" customHeight="1" x14ac:dyDescent="0.25">
      <c r="A45" s="70" t="s">
        <v>28</v>
      </c>
      <c r="B45" s="71"/>
      <c r="C45" s="76"/>
      <c r="D45" s="31" t="s">
        <v>1</v>
      </c>
      <c r="E45" s="36">
        <f>E46+E47+E48+E49+E50+E51</f>
        <v>47075.4</v>
      </c>
      <c r="F45" s="36">
        <f t="shared" ref="F45:L45" si="10">F46+F47+F48+F49+F50+F51</f>
        <v>5899.3</v>
      </c>
      <c r="G45" s="36">
        <f t="shared" si="10"/>
        <v>6026.1</v>
      </c>
      <c r="H45" s="36">
        <f t="shared" si="10"/>
        <v>5857</v>
      </c>
      <c r="I45" s="36">
        <f t="shared" si="10"/>
        <v>5857</v>
      </c>
      <c r="J45" s="36">
        <f t="shared" si="10"/>
        <v>0</v>
      </c>
      <c r="K45" s="36">
        <f t="shared" si="10"/>
        <v>0</v>
      </c>
      <c r="L45" s="36">
        <f t="shared" si="10"/>
        <v>23436</v>
      </c>
    </row>
    <row r="46" spans="1:12" ht="21" customHeight="1" x14ac:dyDescent="0.25">
      <c r="A46" s="72"/>
      <c r="B46" s="73"/>
      <c r="C46" s="77"/>
      <c r="D46" s="32" t="s">
        <v>2</v>
      </c>
      <c r="E46" s="36">
        <f>F46+G46+H46+I46+L46</f>
        <v>0</v>
      </c>
      <c r="F46" s="36">
        <f>F31</f>
        <v>0</v>
      </c>
      <c r="G46" s="36">
        <f t="shared" ref="G46:L46" si="11">G31</f>
        <v>0</v>
      </c>
      <c r="H46" s="36">
        <f t="shared" si="11"/>
        <v>0</v>
      </c>
      <c r="I46" s="36">
        <f t="shared" si="11"/>
        <v>0</v>
      </c>
      <c r="J46" s="36">
        <f t="shared" si="11"/>
        <v>0</v>
      </c>
      <c r="K46" s="36">
        <f t="shared" si="11"/>
        <v>0</v>
      </c>
      <c r="L46" s="36">
        <f t="shared" si="11"/>
        <v>0</v>
      </c>
    </row>
    <row r="47" spans="1:12" ht="31.5" customHeight="1" x14ac:dyDescent="0.25">
      <c r="A47" s="72"/>
      <c r="B47" s="73"/>
      <c r="C47" s="77"/>
      <c r="D47" s="32" t="s">
        <v>6</v>
      </c>
      <c r="E47" s="37">
        <f t="shared" ref="E47:E51" si="12">F47+G47+H47+I47+L47</f>
        <v>46803.4</v>
      </c>
      <c r="F47" s="37">
        <f t="shared" ref="F47:L51" si="13">F32</f>
        <v>5866.3</v>
      </c>
      <c r="G47" s="37">
        <f t="shared" si="13"/>
        <v>5993.1</v>
      </c>
      <c r="H47" s="37">
        <f t="shared" si="13"/>
        <v>5824</v>
      </c>
      <c r="I47" s="37">
        <f t="shared" si="13"/>
        <v>5824</v>
      </c>
      <c r="J47" s="36">
        <f t="shared" si="13"/>
        <v>0</v>
      </c>
      <c r="K47" s="36">
        <f t="shared" si="13"/>
        <v>0</v>
      </c>
      <c r="L47" s="37">
        <f t="shared" si="13"/>
        <v>23296</v>
      </c>
    </row>
    <row r="48" spans="1:12" ht="21" customHeight="1" x14ac:dyDescent="0.25">
      <c r="A48" s="72"/>
      <c r="B48" s="73"/>
      <c r="C48" s="77"/>
      <c r="D48" s="32" t="s">
        <v>4</v>
      </c>
      <c r="E48" s="37">
        <f t="shared" si="12"/>
        <v>272</v>
      </c>
      <c r="F48" s="37">
        <f t="shared" si="13"/>
        <v>33</v>
      </c>
      <c r="G48" s="37">
        <f t="shared" si="13"/>
        <v>33</v>
      </c>
      <c r="H48" s="37">
        <f t="shared" si="13"/>
        <v>33</v>
      </c>
      <c r="I48" s="37">
        <f t="shared" si="13"/>
        <v>33</v>
      </c>
      <c r="J48" s="36">
        <f t="shared" si="13"/>
        <v>0</v>
      </c>
      <c r="K48" s="36">
        <f t="shared" si="13"/>
        <v>0</v>
      </c>
      <c r="L48" s="37">
        <f t="shared" si="13"/>
        <v>140</v>
      </c>
    </row>
    <row r="49" spans="1:12" ht="46.5" customHeight="1" x14ac:dyDescent="0.25">
      <c r="A49" s="72"/>
      <c r="B49" s="73"/>
      <c r="C49" s="77"/>
      <c r="D49" s="32" t="s">
        <v>32</v>
      </c>
      <c r="E49" s="36">
        <f t="shared" si="12"/>
        <v>0</v>
      </c>
      <c r="F49" s="36">
        <f t="shared" si="13"/>
        <v>0</v>
      </c>
      <c r="G49" s="36">
        <f t="shared" si="13"/>
        <v>0</v>
      </c>
      <c r="H49" s="36">
        <f t="shared" si="13"/>
        <v>0</v>
      </c>
      <c r="I49" s="36">
        <f t="shared" si="13"/>
        <v>0</v>
      </c>
      <c r="J49" s="36">
        <f t="shared" si="13"/>
        <v>0</v>
      </c>
      <c r="K49" s="36">
        <f t="shared" si="13"/>
        <v>0</v>
      </c>
      <c r="L49" s="36">
        <f t="shared" si="13"/>
        <v>0</v>
      </c>
    </row>
    <row r="50" spans="1:12" ht="31.5" customHeight="1" x14ac:dyDescent="0.25">
      <c r="A50" s="72"/>
      <c r="B50" s="73"/>
      <c r="C50" s="77"/>
      <c r="D50" s="32" t="s">
        <v>33</v>
      </c>
      <c r="E50" s="36">
        <f t="shared" si="12"/>
        <v>0</v>
      </c>
      <c r="F50" s="36">
        <f t="shared" si="13"/>
        <v>0</v>
      </c>
      <c r="G50" s="36">
        <f t="shared" si="13"/>
        <v>0</v>
      </c>
      <c r="H50" s="36">
        <f t="shared" si="13"/>
        <v>0</v>
      </c>
      <c r="I50" s="36">
        <f t="shared" si="13"/>
        <v>0</v>
      </c>
      <c r="J50" s="36">
        <f t="shared" si="13"/>
        <v>0</v>
      </c>
      <c r="K50" s="36">
        <f t="shared" si="13"/>
        <v>0</v>
      </c>
      <c r="L50" s="36">
        <f t="shared" si="13"/>
        <v>0</v>
      </c>
    </row>
    <row r="51" spans="1:12" ht="21" customHeight="1" x14ac:dyDescent="0.25">
      <c r="A51" s="74"/>
      <c r="B51" s="75"/>
      <c r="C51" s="78"/>
      <c r="D51" s="32" t="s">
        <v>9</v>
      </c>
      <c r="E51" s="37">
        <f t="shared" si="12"/>
        <v>0</v>
      </c>
      <c r="F51" s="37">
        <f t="shared" si="13"/>
        <v>0</v>
      </c>
      <c r="G51" s="37">
        <f t="shared" si="13"/>
        <v>0</v>
      </c>
      <c r="H51" s="37">
        <f t="shared" si="13"/>
        <v>0</v>
      </c>
      <c r="I51" s="37">
        <f t="shared" si="13"/>
        <v>0</v>
      </c>
      <c r="J51" s="37">
        <f t="shared" si="13"/>
        <v>0</v>
      </c>
      <c r="K51" s="37">
        <f t="shared" si="13"/>
        <v>0</v>
      </c>
      <c r="L51" s="37">
        <f t="shared" si="13"/>
        <v>0</v>
      </c>
    </row>
    <row r="52" spans="1:12" ht="21" customHeight="1" x14ac:dyDescent="0.25">
      <c r="A52" s="106" t="s">
        <v>5</v>
      </c>
      <c r="B52" s="107"/>
      <c r="C52" s="8"/>
      <c r="D52" s="32"/>
      <c r="E52" s="37"/>
      <c r="F52" s="37"/>
      <c r="G52" s="37"/>
      <c r="H52" s="37"/>
      <c r="I52" s="37"/>
      <c r="J52" s="37"/>
      <c r="K52" s="37"/>
      <c r="L52" s="37"/>
    </row>
    <row r="53" spans="1:12" ht="21.75" customHeight="1" x14ac:dyDescent="0.25">
      <c r="A53" s="110" t="s">
        <v>27</v>
      </c>
      <c r="B53" s="111"/>
      <c r="C53" s="76"/>
      <c r="D53" s="31" t="s">
        <v>1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/>
      <c r="K53" s="36"/>
      <c r="L53" s="36">
        <v>0</v>
      </c>
    </row>
    <row r="54" spans="1:12" ht="15.75" x14ac:dyDescent="0.25">
      <c r="A54" s="112"/>
      <c r="B54" s="113"/>
      <c r="C54" s="77"/>
      <c r="D54" s="32" t="s">
        <v>2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/>
      <c r="K54" s="36"/>
      <c r="L54" s="36">
        <v>0</v>
      </c>
    </row>
    <row r="55" spans="1:12" ht="31.5" x14ac:dyDescent="0.25">
      <c r="A55" s="112"/>
      <c r="B55" s="113"/>
      <c r="C55" s="77"/>
      <c r="D55" s="32" t="s">
        <v>6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/>
      <c r="K55" s="36"/>
      <c r="L55" s="36">
        <v>0</v>
      </c>
    </row>
    <row r="56" spans="1:12" ht="15.75" x14ac:dyDescent="0.25">
      <c r="A56" s="112"/>
      <c r="B56" s="113"/>
      <c r="C56" s="77"/>
      <c r="D56" s="32" t="s">
        <v>4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/>
      <c r="K56" s="36"/>
      <c r="L56" s="36">
        <v>0</v>
      </c>
    </row>
    <row r="57" spans="1:12" ht="65.25" customHeight="1" x14ac:dyDescent="0.25">
      <c r="A57" s="112"/>
      <c r="B57" s="113"/>
      <c r="C57" s="77"/>
      <c r="D57" s="32" t="s">
        <v>32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/>
      <c r="K57" s="36"/>
      <c r="L57" s="36">
        <v>0</v>
      </c>
    </row>
    <row r="58" spans="1:12" ht="31.5" customHeight="1" x14ac:dyDescent="0.25">
      <c r="A58" s="112"/>
      <c r="B58" s="113"/>
      <c r="C58" s="77"/>
      <c r="D58" s="32" t="s">
        <v>33</v>
      </c>
      <c r="E58" s="36">
        <v>0</v>
      </c>
      <c r="F58" s="36">
        <v>0</v>
      </c>
      <c r="G58" s="36">
        <v>0</v>
      </c>
      <c r="H58" s="36">
        <v>0</v>
      </c>
      <c r="I58" s="36">
        <v>0</v>
      </c>
      <c r="J58" s="36"/>
      <c r="K58" s="36"/>
      <c r="L58" s="36">
        <v>0</v>
      </c>
    </row>
    <row r="59" spans="1:12" ht="15.75" x14ac:dyDescent="0.25">
      <c r="A59" s="114"/>
      <c r="B59" s="115"/>
      <c r="C59" s="78"/>
      <c r="D59" s="32" t="s">
        <v>7</v>
      </c>
      <c r="E59" s="36">
        <v>0</v>
      </c>
      <c r="F59" s="36">
        <v>0</v>
      </c>
      <c r="G59" s="36">
        <v>0</v>
      </c>
      <c r="H59" s="36">
        <v>0</v>
      </c>
      <c r="I59" s="36">
        <v>0</v>
      </c>
      <c r="J59" s="36"/>
      <c r="K59" s="36"/>
      <c r="L59" s="36">
        <v>0</v>
      </c>
    </row>
    <row r="60" spans="1:12" ht="17.25" customHeight="1" x14ac:dyDescent="0.25">
      <c r="A60" s="110" t="s">
        <v>29</v>
      </c>
      <c r="B60" s="111"/>
      <c r="C60" s="76"/>
      <c r="D60" s="31" t="s">
        <v>1</v>
      </c>
      <c r="E60" s="36">
        <f>E61+E62+E63+E64+E65+E66</f>
        <v>47075.4</v>
      </c>
      <c r="F60" s="36">
        <f t="shared" ref="F60:L60" si="14">F61+F62+F63+F64+F65+F66</f>
        <v>5899.3</v>
      </c>
      <c r="G60" s="36">
        <f t="shared" si="14"/>
        <v>6026.1</v>
      </c>
      <c r="H60" s="36">
        <f t="shared" si="14"/>
        <v>5857</v>
      </c>
      <c r="I60" s="36">
        <f t="shared" si="14"/>
        <v>5857</v>
      </c>
      <c r="J60" s="36">
        <f t="shared" si="14"/>
        <v>0</v>
      </c>
      <c r="K60" s="36">
        <f t="shared" si="14"/>
        <v>0</v>
      </c>
      <c r="L60" s="36">
        <f t="shared" si="14"/>
        <v>23436</v>
      </c>
    </row>
    <row r="61" spans="1:12" ht="15.75" x14ac:dyDescent="0.25">
      <c r="A61" s="112"/>
      <c r="B61" s="113"/>
      <c r="C61" s="77"/>
      <c r="D61" s="32" t="s">
        <v>2</v>
      </c>
      <c r="E61" s="36">
        <f>F61+G61+H61+I61+L61</f>
        <v>0</v>
      </c>
      <c r="F61" s="36">
        <f>F31</f>
        <v>0</v>
      </c>
      <c r="G61" s="36">
        <f t="shared" ref="G61:L61" si="15">G31</f>
        <v>0</v>
      </c>
      <c r="H61" s="36">
        <f t="shared" si="15"/>
        <v>0</v>
      </c>
      <c r="I61" s="36">
        <f t="shared" si="15"/>
        <v>0</v>
      </c>
      <c r="J61" s="36">
        <f t="shared" si="15"/>
        <v>0</v>
      </c>
      <c r="K61" s="36">
        <f t="shared" si="15"/>
        <v>0</v>
      </c>
      <c r="L61" s="36">
        <f t="shared" si="15"/>
        <v>0</v>
      </c>
    </row>
    <row r="62" spans="1:12" ht="31.5" x14ac:dyDescent="0.25">
      <c r="A62" s="112"/>
      <c r="B62" s="113"/>
      <c r="C62" s="77"/>
      <c r="D62" s="32" t="s">
        <v>6</v>
      </c>
      <c r="E62" s="37">
        <f t="shared" ref="E62:E66" si="16">F62+G62+H62+I62+L62</f>
        <v>46803.4</v>
      </c>
      <c r="F62" s="37">
        <f t="shared" ref="F62:L66" si="17">F32</f>
        <v>5866.3</v>
      </c>
      <c r="G62" s="37">
        <f t="shared" si="17"/>
        <v>5993.1</v>
      </c>
      <c r="H62" s="37">
        <f t="shared" si="17"/>
        <v>5824</v>
      </c>
      <c r="I62" s="37">
        <f t="shared" si="17"/>
        <v>5824</v>
      </c>
      <c r="J62" s="36">
        <f t="shared" si="17"/>
        <v>0</v>
      </c>
      <c r="K62" s="36">
        <f t="shared" si="17"/>
        <v>0</v>
      </c>
      <c r="L62" s="37">
        <f t="shared" si="17"/>
        <v>23296</v>
      </c>
    </row>
    <row r="63" spans="1:12" ht="15.75" x14ac:dyDescent="0.25">
      <c r="A63" s="112"/>
      <c r="B63" s="113"/>
      <c r="C63" s="77"/>
      <c r="D63" s="32" t="s">
        <v>4</v>
      </c>
      <c r="E63" s="37">
        <f t="shared" si="16"/>
        <v>272</v>
      </c>
      <c r="F63" s="37">
        <f t="shared" si="17"/>
        <v>33</v>
      </c>
      <c r="G63" s="37">
        <f t="shared" si="17"/>
        <v>33</v>
      </c>
      <c r="H63" s="37">
        <f t="shared" si="17"/>
        <v>33</v>
      </c>
      <c r="I63" s="37">
        <f t="shared" si="17"/>
        <v>33</v>
      </c>
      <c r="J63" s="36">
        <f t="shared" si="17"/>
        <v>0</v>
      </c>
      <c r="K63" s="36">
        <f t="shared" si="17"/>
        <v>0</v>
      </c>
      <c r="L63" s="37">
        <f t="shared" si="17"/>
        <v>140</v>
      </c>
    </row>
    <row r="64" spans="1:12" ht="63" x14ac:dyDescent="0.25">
      <c r="A64" s="112"/>
      <c r="B64" s="113"/>
      <c r="C64" s="77"/>
      <c r="D64" s="32" t="s">
        <v>32</v>
      </c>
      <c r="E64" s="36">
        <f t="shared" si="16"/>
        <v>0</v>
      </c>
      <c r="F64" s="36">
        <f t="shared" si="17"/>
        <v>0</v>
      </c>
      <c r="G64" s="36">
        <f t="shared" si="17"/>
        <v>0</v>
      </c>
      <c r="H64" s="36">
        <f t="shared" si="17"/>
        <v>0</v>
      </c>
      <c r="I64" s="36">
        <f t="shared" si="17"/>
        <v>0</v>
      </c>
      <c r="J64" s="36">
        <f t="shared" si="17"/>
        <v>0</v>
      </c>
      <c r="K64" s="36">
        <f t="shared" si="17"/>
        <v>0</v>
      </c>
      <c r="L64" s="36">
        <f t="shared" si="17"/>
        <v>0</v>
      </c>
    </row>
    <row r="65" spans="1:12" ht="31.5" customHeight="1" x14ac:dyDescent="0.25">
      <c r="A65" s="112"/>
      <c r="B65" s="113"/>
      <c r="C65" s="77"/>
      <c r="D65" s="32" t="s">
        <v>33</v>
      </c>
      <c r="E65" s="36">
        <f t="shared" si="16"/>
        <v>0</v>
      </c>
      <c r="F65" s="36">
        <f t="shared" si="17"/>
        <v>0</v>
      </c>
      <c r="G65" s="36">
        <f t="shared" si="17"/>
        <v>0</v>
      </c>
      <c r="H65" s="36">
        <f t="shared" si="17"/>
        <v>0</v>
      </c>
      <c r="I65" s="36">
        <f t="shared" si="17"/>
        <v>0</v>
      </c>
      <c r="J65" s="36">
        <f t="shared" si="17"/>
        <v>0</v>
      </c>
      <c r="K65" s="36">
        <f t="shared" si="17"/>
        <v>0</v>
      </c>
      <c r="L65" s="36">
        <f t="shared" si="17"/>
        <v>0</v>
      </c>
    </row>
    <row r="66" spans="1:12" ht="15.75" x14ac:dyDescent="0.25">
      <c r="A66" s="114"/>
      <c r="B66" s="115"/>
      <c r="C66" s="78"/>
      <c r="D66" s="32" t="s">
        <v>7</v>
      </c>
      <c r="E66" s="37">
        <f t="shared" si="16"/>
        <v>0</v>
      </c>
      <c r="F66" s="36">
        <f t="shared" si="17"/>
        <v>0</v>
      </c>
      <c r="G66" s="36">
        <f t="shared" si="17"/>
        <v>0</v>
      </c>
      <c r="H66" s="37">
        <f t="shared" si="17"/>
        <v>0</v>
      </c>
      <c r="I66" s="37">
        <f t="shared" si="17"/>
        <v>0</v>
      </c>
      <c r="J66" s="37">
        <f t="shared" si="17"/>
        <v>0</v>
      </c>
      <c r="K66" s="37">
        <f t="shared" si="17"/>
        <v>0</v>
      </c>
      <c r="L66" s="37">
        <f t="shared" si="17"/>
        <v>0</v>
      </c>
    </row>
    <row r="67" spans="1:12" ht="21.75" customHeight="1" x14ac:dyDescent="0.25">
      <c r="A67" s="106" t="s">
        <v>5</v>
      </c>
      <c r="B67" s="107"/>
      <c r="C67" s="8"/>
      <c r="D67" s="32"/>
      <c r="E67" s="37"/>
      <c r="F67" s="37"/>
      <c r="G67" s="37"/>
      <c r="H67" s="40"/>
      <c r="I67" s="40"/>
      <c r="J67" s="41"/>
      <c r="K67" s="41"/>
      <c r="L67" s="41"/>
    </row>
    <row r="68" spans="1:12" s="2" customFormat="1" ht="15" customHeight="1" x14ac:dyDescent="0.25">
      <c r="A68" s="100" t="s">
        <v>8</v>
      </c>
      <c r="B68" s="101"/>
      <c r="C68" s="76"/>
      <c r="D68" s="31" t="s">
        <v>1</v>
      </c>
      <c r="E68" s="39">
        <f>E74+E73+E72+E71+E70+E69</f>
        <v>25075.4</v>
      </c>
      <c r="F68" s="39">
        <f t="shared" ref="F68:L68" si="18">F74+F73+F72+F71+F70+F69</f>
        <v>3149.3</v>
      </c>
      <c r="G68" s="39">
        <f t="shared" si="18"/>
        <v>3276.1</v>
      </c>
      <c r="H68" s="39">
        <f t="shared" si="18"/>
        <v>3107</v>
      </c>
      <c r="I68" s="39">
        <f t="shared" si="18"/>
        <v>3107</v>
      </c>
      <c r="J68" s="39">
        <f t="shared" si="18"/>
        <v>0</v>
      </c>
      <c r="K68" s="39">
        <f t="shared" si="18"/>
        <v>0</v>
      </c>
      <c r="L68" s="39">
        <f t="shared" si="18"/>
        <v>12436</v>
      </c>
    </row>
    <row r="69" spans="1:12" s="2" customFormat="1" ht="21.75" customHeight="1" x14ac:dyDescent="0.25">
      <c r="A69" s="102"/>
      <c r="B69" s="103"/>
      <c r="C69" s="77"/>
      <c r="D69" s="32" t="s">
        <v>2</v>
      </c>
      <c r="E69" s="39">
        <f>F69+G69+H69+I69+L69</f>
        <v>0</v>
      </c>
      <c r="F69" s="39">
        <f t="shared" ref="F69:L74" si="19">F10+F17</f>
        <v>0</v>
      </c>
      <c r="G69" s="39">
        <f t="shared" si="19"/>
        <v>0</v>
      </c>
      <c r="H69" s="39">
        <f t="shared" si="19"/>
        <v>0</v>
      </c>
      <c r="I69" s="39">
        <f t="shared" si="19"/>
        <v>0</v>
      </c>
      <c r="J69" s="39">
        <f t="shared" si="19"/>
        <v>0</v>
      </c>
      <c r="K69" s="39">
        <f t="shared" si="19"/>
        <v>0</v>
      </c>
      <c r="L69" s="39">
        <f t="shared" si="19"/>
        <v>0</v>
      </c>
    </row>
    <row r="70" spans="1:12" s="2" customFormat="1" ht="31.5" x14ac:dyDescent="0.25">
      <c r="A70" s="102"/>
      <c r="B70" s="103"/>
      <c r="C70" s="77"/>
      <c r="D70" s="32" t="s">
        <v>6</v>
      </c>
      <c r="E70" s="38">
        <f t="shared" ref="E70:E74" si="20">F70+G70+H70+I70+L70</f>
        <v>24803.4</v>
      </c>
      <c r="F70" s="38">
        <f t="shared" si="19"/>
        <v>3116.3</v>
      </c>
      <c r="G70" s="38">
        <f t="shared" si="19"/>
        <v>3243.1</v>
      </c>
      <c r="H70" s="38">
        <f t="shared" si="19"/>
        <v>3074</v>
      </c>
      <c r="I70" s="38">
        <f t="shared" si="19"/>
        <v>3074</v>
      </c>
      <c r="J70" s="39">
        <f t="shared" si="19"/>
        <v>0</v>
      </c>
      <c r="K70" s="39">
        <f t="shared" si="19"/>
        <v>0</v>
      </c>
      <c r="L70" s="38">
        <f t="shared" si="19"/>
        <v>12296</v>
      </c>
    </row>
    <row r="71" spans="1:12" s="2" customFormat="1" ht="15.75" x14ac:dyDescent="0.25">
      <c r="A71" s="102"/>
      <c r="B71" s="103"/>
      <c r="C71" s="77"/>
      <c r="D71" s="32" t="s">
        <v>4</v>
      </c>
      <c r="E71" s="38">
        <f t="shared" si="20"/>
        <v>272</v>
      </c>
      <c r="F71" s="38">
        <f t="shared" si="19"/>
        <v>33</v>
      </c>
      <c r="G71" s="38">
        <f t="shared" si="19"/>
        <v>33</v>
      </c>
      <c r="H71" s="38">
        <f t="shared" si="19"/>
        <v>33</v>
      </c>
      <c r="I71" s="38">
        <f t="shared" si="19"/>
        <v>33</v>
      </c>
      <c r="J71" s="39">
        <f t="shared" si="19"/>
        <v>0</v>
      </c>
      <c r="K71" s="39">
        <f t="shared" si="19"/>
        <v>0</v>
      </c>
      <c r="L71" s="38">
        <f t="shared" si="19"/>
        <v>140</v>
      </c>
    </row>
    <row r="72" spans="1:12" s="2" customFormat="1" ht="65.25" customHeight="1" x14ac:dyDescent="0.25">
      <c r="A72" s="102"/>
      <c r="B72" s="103"/>
      <c r="C72" s="77"/>
      <c r="D72" s="32" t="s">
        <v>32</v>
      </c>
      <c r="E72" s="39">
        <f t="shared" si="20"/>
        <v>0</v>
      </c>
      <c r="F72" s="39">
        <f t="shared" si="19"/>
        <v>0</v>
      </c>
      <c r="G72" s="39">
        <f t="shared" si="19"/>
        <v>0</v>
      </c>
      <c r="H72" s="39">
        <f t="shared" si="19"/>
        <v>0</v>
      </c>
      <c r="I72" s="39">
        <f t="shared" si="19"/>
        <v>0</v>
      </c>
      <c r="J72" s="39">
        <f t="shared" si="19"/>
        <v>0</v>
      </c>
      <c r="K72" s="39">
        <f t="shared" si="19"/>
        <v>0</v>
      </c>
      <c r="L72" s="39">
        <f t="shared" si="19"/>
        <v>0</v>
      </c>
    </row>
    <row r="73" spans="1:12" s="2" customFormat="1" ht="33" customHeight="1" x14ac:dyDescent="0.25">
      <c r="A73" s="102"/>
      <c r="B73" s="103"/>
      <c r="C73" s="77"/>
      <c r="D73" s="32" t="s">
        <v>33</v>
      </c>
      <c r="E73" s="39">
        <f t="shared" si="20"/>
        <v>0</v>
      </c>
      <c r="F73" s="39">
        <f t="shared" si="19"/>
        <v>0</v>
      </c>
      <c r="G73" s="39">
        <f t="shared" si="19"/>
        <v>0</v>
      </c>
      <c r="H73" s="39">
        <f t="shared" si="19"/>
        <v>0</v>
      </c>
      <c r="I73" s="39">
        <f t="shared" si="19"/>
        <v>0</v>
      </c>
      <c r="J73" s="39">
        <f t="shared" si="19"/>
        <v>0</v>
      </c>
      <c r="K73" s="39">
        <f t="shared" si="19"/>
        <v>0</v>
      </c>
      <c r="L73" s="39">
        <f t="shared" si="19"/>
        <v>0</v>
      </c>
    </row>
    <row r="74" spans="1:12" s="2" customFormat="1" ht="22.5" customHeight="1" x14ac:dyDescent="0.25">
      <c r="A74" s="104"/>
      <c r="B74" s="105"/>
      <c r="C74" s="78"/>
      <c r="D74" s="32" t="s">
        <v>7</v>
      </c>
      <c r="E74" s="38">
        <f t="shared" si="20"/>
        <v>0</v>
      </c>
      <c r="F74" s="39">
        <f t="shared" si="19"/>
        <v>0</v>
      </c>
      <c r="G74" s="39">
        <f t="shared" si="19"/>
        <v>0</v>
      </c>
      <c r="H74" s="38">
        <f t="shared" si="19"/>
        <v>0</v>
      </c>
      <c r="I74" s="38">
        <f t="shared" si="19"/>
        <v>0</v>
      </c>
      <c r="J74" s="38">
        <f t="shared" si="19"/>
        <v>0</v>
      </c>
      <c r="K74" s="38">
        <f t="shared" si="19"/>
        <v>0</v>
      </c>
      <c r="L74" s="38">
        <f t="shared" si="19"/>
        <v>0</v>
      </c>
    </row>
    <row r="75" spans="1:12" s="7" customFormat="1" ht="22.5" customHeight="1" x14ac:dyDescent="0.25">
      <c r="A75" s="100" t="s">
        <v>105</v>
      </c>
      <c r="B75" s="101"/>
      <c r="C75" s="76"/>
      <c r="D75" s="31" t="s">
        <v>1</v>
      </c>
      <c r="E75" s="39">
        <f>E76+E77+E78+E79+E80+E81</f>
        <v>22000</v>
      </c>
      <c r="F75" s="39">
        <f t="shared" ref="F75:L75" si="21">F76+F77+F78+F79+F80+F81</f>
        <v>2750</v>
      </c>
      <c r="G75" s="39">
        <f t="shared" si="21"/>
        <v>2750</v>
      </c>
      <c r="H75" s="39">
        <f t="shared" si="21"/>
        <v>2750</v>
      </c>
      <c r="I75" s="39">
        <f t="shared" si="21"/>
        <v>2750</v>
      </c>
      <c r="J75" s="39">
        <f t="shared" si="21"/>
        <v>0</v>
      </c>
      <c r="K75" s="39">
        <f t="shared" si="21"/>
        <v>0</v>
      </c>
      <c r="L75" s="39">
        <f t="shared" si="21"/>
        <v>11000</v>
      </c>
    </row>
    <row r="76" spans="1:12" s="2" customFormat="1" ht="22.5" customHeight="1" x14ac:dyDescent="0.25">
      <c r="A76" s="102"/>
      <c r="B76" s="103"/>
      <c r="C76" s="77"/>
      <c r="D76" s="32" t="s">
        <v>2</v>
      </c>
      <c r="E76" s="39">
        <f>F76+G76+H76+I76+L76</f>
        <v>0</v>
      </c>
      <c r="F76" s="39">
        <f t="shared" ref="F76:L76" si="22">F24</f>
        <v>0</v>
      </c>
      <c r="G76" s="39">
        <f t="shared" si="22"/>
        <v>0</v>
      </c>
      <c r="H76" s="39">
        <f t="shared" si="22"/>
        <v>0</v>
      </c>
      <c r="I76" s="39">
        <f t="shared" si="22"/>
        <v>0</v>
      </c>
      <c r="J76" s="39">
        <f t="shared" si="22"/>
        <v>0</v>
      </c>
      <c r="K76" s="39">
        <f t="shared" si="22"/>
        <v>0</v>
      </c>
      <c r="L76" s="39">
        <f t="shared" si="22"/>
        <v>0</v>
      </c>
    </row>
    <row r="77" spans="1:12" s="2" customFormat="1" ht="36" customHeight="1" x14ac:dyDescent="0.25">
      <c r="A77" s="102"/>
      <c r="B77" s="103"/>
      <c r="C77" s="77"/>
      <c r="D77" s="32" t="s">
        <v>6</v>
      </c>
      <c r="E77" s="38">
        <f t="shared" ref="E77:E81" si="23">F77+G77+H77+I77+L77</f>
        <v>22000</v>
      </c>
      <c r="F77" s="38">
        <f t="shared" ref="F77:L81" si="24">F25</f>
        <v>2750</v>
      </c>
      <c r="G77" s="38">
        <f t="shared" si="24"/>
        <v>2750</v>
      </c>
      <c r="H77" s="38">
        <f t="shared" si="24"/>
        <v>2750</v>
      </c>
      <c r="I77" s="38">
        <f t="shared" si="24"/>
        <v>2750</v>
      </c>
      <c r="J77" s="39">
        <f t="shared" si="24"/>
        <v>0</v>
      </c>
      <c r="K77" s="39">
        <f t="shared" si="24"/>
        <v>0</v>
      </c>
      <c r="L77" s="39">
        <f t="shared" si="24"/>
        <v>11000</v>
      </c>
    </row>
    <row r="78" spans="1:12" s="2" customFormat="1" ht="22.5" customHeight="1" x14ac:dyDescent="0.25">
      <c r="A78" s="102"/>
      <c r="B78" s="103"/>
      <c r="C78" s="77"/>
      <c r="D78" s="32" t="s">
        <v>4</v>
      </c>
      <c r="E78" s="39">
        <f t="shared" si="23"/>
        <v>0</v>
      </c>
      <c r="F78" s="39">
        <f t="shared" si="24"/>
        <v>0</v>
      </c>
      <c r="G78" s="39">
        <f t="shared" si="24"/>
        <v>0</v>
      </c>
      <c r="H78" s="39">
        <f t="shared" si="24"/>
        <v>0</v>
      </c>
      <c r="I78" s="39">
        <f t="shared" si="24"/>
        <v>0</v>
      </c>
      <c r="J78" s="39">
        <f t="shared" si="24"/>
        <v>0</v>
      </c>
      <c r="K78" s="39">
        <f t="shared" si="24"/>
        <v>0</v>
      </c>
      <c r="L78" s="39">
        <f t="shared" si="24"/>
        <v>0</v>
      </c>
    </row>
    <row r="79" spans="1:12" s="2" customFormat="1" ht="65.25" customHeight="1" x14ac:dyDescent="0.25">
      <c r="A79" s="102"/>
      <c r="B79" s="103"/>
      <c r="C79" s="77"/>
      <c r="D79" s="32" t="s">
        <v>34</v>
      </c>
      <c r="E79" s="39">
        <f t="shared" si="23"/>
        <v>0</v>
      </c>
      <c r="F79" s="39">
        <f t="shared" si="24"/>
        <v>0</v>
      </c>
      <c r="G79" s="39">
        <f t="shared" si="24"/>
        <v>0</v>
      </c>
      <c r="H79" s="39">
        <f t="shared" si="24"/>
        <v>0</v>
      </c>
      <c r="I79" s="39">
        <f t="shared" si="24"/>
        <v>0</v>
      </c>
      <c r="J79" s="39">
        <f t="shared" si="24"/>
        <v>0</v>
      </c>
      <c r="K79" s="39">
        <f t="shared" si="24"/>
        <v>0</v>
      </c>
      <c r="L79" s="39">
        <f t="shared" si="24"/>
        <v>0</v>
      </c>
    </row>
    <row r="80" spans="1:12" s="2" customFormat="1" ht="30.75" customHeight="1" x14ac:dyDescent="0.25">
      <c r="A80" s="102"/>
      <c r="B80" s="103"/>
      <c r="C80" s="77"/>
      <c r="D80" s="32" t="s">
        <v>33</v>
      </c>
      <c r="E80" s="39">
        <f t="shared" si="23"/>
        <v>0</v>
      </c>
      <c r="F80" s="39">
        <f t="shared" si="24"/>
        <v>0</v>
      </c>
      <c r="G80" s="39">
        <f t="shared" si="24"/>
        <v>0</v>
      </c>
      <c r="H80" s="39">
        <f t="shared" si="24"/>
        <v>0</v>
      </c>
      <c r="I80" s="39">
        <f t="shared" si="24"/>
        <v>0</v>
      </c>
      <c r="J80" s="39">
        <f t="shared" si="24"/>
        <v>0</v>
      </c>
      <c r="K80" s="39">
        <f t="shared" si="24"/>
        <v>0</v>
      </c>
      <c r="L80" s="39">
        <f t="shared" si="24"/>
        <v>0</v>
      </c>
    </row>
    <row r="81" spans="1:12" s="2" customFormat="1" ht="22.5" customHeight="1" x14ac:dyDescent="0.25">
      <c r="A81" s="104"/>
      <c r="B81" s="105"/>
      <c r="C81" s="78"/>
      <c r="D81" s="32" t="s">
        <v>7</v>
      </c>
      <c r="E81" s="39">
        <f t="shared" si="23"/>
        <v>0</v>
      </c>
      <c r="F81" s="39">
        <f t="shared" si="24"/>
        <v>0</v>
      </c>
      <c r="G81" s="39">
        <f t="shared" si="24"/>
        <v>0</v>
      </c>
      <c r="H81" s="39">
        <f t="shared" si="24"/>
        <v>0</v>
      </c>
      <c r="I81" s="39">
        <f t="shared" si="24"/>
        <v>0</v>
      </c>
      <c r="J81" s="39">
        <f t="shared" si="24"/>
        <v>0</v>
      </c>
      <c r="K81" s="39">
        <f t="shared" si="24"/>
        <v>0</v>
      </c>
      <c r="L81" s="39">
        <f t="shared" si="24"/>
        <v>0</v>
      </c>
    </row>
    <row r="82" spans="1:12" ht="30.75" customHeight="1" x14ac:dyDescent="0.25">
      <c r="A82" s="108" t="s">
        <v>103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</row>
    <row r="83" spans="1:12" x14ac:dyDescent="0.25">
      <c r="A83" s="109"/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</row>
    <row r="84" spans="1:12" ht="62.25" customHeight="1" x14ac:dyDescent="0.25">
      <c r="A84" s="109"/>
      <c r="B84" s="109"/>
      <c r="C84" s="109"/>
      <c r="D84" s="109"/>
      <c r="E84" s="109"/>
      <c r="F84" s="109"/>
      <c r="G84" s="109"/>
      <c r="H84" s="109"/>
      <c r="I84" s="109"/>
      <c r="J84" s="109"/>
      <c r="K84" s="109"/>
      <c r="L84" s="109"/>
    </row>
    <row r="85" spans="1:12" x14ac:dyDescent="0.25">
      <c r="F85" s="3"/>
    </row>
    <row r="86" spans="1:12" x14ac:dyDescent="0.25">
      <c r="F86" s="3"/>
    </row>
    <row r="87" spans="1:12" x14ac:dyDescent="0.25">
      <c r="F87" s="3"/>
    </row>
    <row r="88" spans="1:12" x14ac:dyDescent="0.25">
      <c r="F88" s="3"/>
    </row>
    <row r="89" spans="1:12" x14ac:dyDescent="0.25">
      <c r="F89" s="3"/>
    </row>
    <row r="90" spans="1:12" x14ac:dyDescent="0.25">
      <c r="F90" s="3"/>
    </row>
    <row r="91" spans="1:12" x14ac:dyDescent="0.25">
      <c r="F91" s="3"/>
    </row>
    <row r="92" spans="1:12" x14ac:dyDescent="0.25">
      <c r="F92" s="3"/>
    </row>
    <row r="93" spans="1:12" x14ac:dyDescent="0.25">
      <c r="F93" s="3"/>
    </row>
    <row r="94" spans="1:12" x14ac:dyDescent="0.25">
      <c r="F94" s="3"/>
    </row>
    <row r="95" spans="1:12" x14ac:dyDescent="0.25">
      <c r="F95" s="3"/>
    </row>
    <row r="96" spans="1:12" x14ac:dyDescent="0.25">
      <c r="F96" s="3"/>
    </row>
    <row r="97" spans="6:6" x14ac:dyDescent="0.25">
      <c r="F97" s="3"/>
    </row>
    <row r="98" spans="6:6" x14ac:dyDescent="0.25">
      <c r="F98" s="3"/>
    </row>
    <row r="99" spans="6:6" x14ac:dyDescent="0.25">
      <c r="F99" s="3"/>
    </row>
    <row r="100" spans="6:6" x14ac:dyDescent="0.25">
      <c r="F100" s="3"/>
    </row>
    <row r="101" spans="6:6" x14ac:dyDescent="0.25">
      <c r="F101" s="3"/>
    </row>
    <row r="102" spans="6:6" x14ac:dyDescent="0.25">
      <c r="F102" s="3"/>
    </row>
    <row r="103" spans="6:6" x14ac:dyDescent="0.25">
      <c r="F103" s="3"/>
    </row>
    <row r="104" spans="6:6" x14ac:dyDescent="0.25">
      <c r="F104" s="3"/>
    </row>
    <row r="105" spans="6:6" x14ac:dyDescent="0.25">
      <c r="F105" s="3"/>
    </row>
    <row r="106" spans="6:6" x14ac:dyDescent="0.25">
      <c r="F106" s="3"/>
    </row>
    <row r="107" spans="6:6" x14ac:dyDescent="0.25">
      <c r="F107" s="3"/>
    </row>
    <row r="108" spans="6:6" x14ac:dyDescent="0.25">
      <c r="F108" s="3"/>
    </row>
    <row r="109" spans="6:6" x14ac:dyDescent="0.25">
      <c r="F109" s="3"/>
    </row>
    <row r="110" spans="6:6" x14ac:dyDescent="0.25">
      <c r="F110" s="3"/>
    </row>
    <row r="111" spans="6:6" x14ac:dyDescent="0.25">
      <c r="F111" s="3"/>
    </row>
    <row r="112" spans="6:6" x14ac:dyDescent="0.25">
      <c r="F112" s="3"/>
    </row>
    <row r="113" spans="6:6" x14ac:dyDescent="0.25">
      <c r="F113" s="3"/>
    </row>
    <row r="114" spans="6:6" x14ac:dyDescent="0.25">
      <c r="F114" s="3"/>
    </row>
    <row r="115" spans="6:6" x14ac:dyDescent="0.25">
      <c r="F115" s="3"/>
    </row>
    <row r="116" spans="6:6" x14ac:dyDescent="0.25">
      <c r="F116" s="3"/>
    </row>
    <row r="117" spans="6:6" x14ac:dyDescent="0.25">
      <c r="F117" s="3"/>
    </row>
    <row r="118" spans="6:6" x14ac:dyDescent="0.25">
      <c r="F118" s="3"/>
    </row>
    <row r="119" spans="6:6" x14ac:dyDescent="0.25">
      <c r="F119" s="3"/>
    </row>
    <row r="120" spans="6:6" x14ac:dyDescent="0.25">
      <c r="F120" s="3"/>
    </row>
    <row r="121" spans="6:6" x14ac:dyDescent="0.25">
      <c r="F121" s="3"/>
    </row>
    <row r="122" spans="6:6" x14ac:dyDescent="0.25">
      <c r="F122" s="3"/>
    </row>
    <row r="123" spans="6:6" x14ac:dyDescent="0.25">
      <c r="F123" s="3"/>
    </row>
    <row r="124" spans="6:6" x14ac:dyDescent="0.25">
      <c r="F124" s="3"/>
    </row>
    <row r="125" spans="6:6" x14ac:dyDescent="0.25">
      <c r="F125" s="3"/>
    </row>
    <row r="126" spans="6:6" x14ac:dyDescent="0.25">
      <c r="F126" s="3"/>
    </row>
    <row r="127" spans="6:6" x14ac:dyDescent="0.25">
      <c r="F127" s="3"/>
    </row>
    <row r="128" spans="6:6" x14ac:dyDescent="0.25">
      <c r="F128" s="3"/>
    </row>
    <row r="129" spans="6:6" x14ac:dyDescent="0.25">
      <c r="F129" s="3"/>
    </row>
    <row r="130" spans="6:6" x14ac:dyDescent="0.25">
      <c r="F130" s="3"/>
    </row>
    <row r="131" spans="6:6" x14ac:dyDescent="0.25">
      <c r="F131" s="3"/>
    </row>
    <row r="132" spans="6:6" x14ac:dyDescent="0.25">
      <c r="F132" s="3"/>
    </row>
    <row r="133" spans="6:6" x14ac:dyDescent="0.25">
      <c r="F133" s="3"/>
    </row>
    <row r="134" spans="6:6" x14ac:dyDescent="0.25">
      <c r="F134" s="3"/>
    </row>
    <row r="135" spans="6:6" x14ac:dyDescent="0.25">
      <c r="F135" s="3"/>
    </row>
    <row r="136" spans="6:6" x14ac:dyDescent="0.25">
      <c r="F136" s="3"/>
    </row>
    <row r="137" spans="6:6" x14ac:dyDescent="0.25">
      <c r="F137" s="3"/>
    </row>
    <row r="138" spans="6:6" x14ac:dyDescent="0.25">
      <c r="F138" s="3"/>
    </row>
    <row r="139" spans="6:6" x14ac:dyDescent="0.25">
      <c r="F139" s="3"/>
    </row>
    <row r="140" spans="6:6" x14ac:dyDescent="0.25">
      <c r="F140" s="3"/>
    </row>
    <row r="141" spans="6:6" x14ac:dyDescent="0.25">
      <c r="F141" s="3"/>
    </row>
    <row r="142" spans="6:6" x14ac:dyDescent="0.25">
      <c r="F142" s="3"/>
    </row>
    <row r="143" spans="6:6" x14ac:dyDescent="0.25">
      <c r="F143" s="3"/>
    </row>
    <row r="144" spans="6:6" x14ac:dyDescent="0.25">
      <c r="F144" s="3"/>
    </row>
    <row r="145" spans="6:6" x14ac:dyDescent="0.25">
      <c r="F145" s="3"/>
    </row>
    <row r="146" spans="6:6" x14ac:dyDescent="0.25">
      <c r="F146" s="3"/>
    </row>
    <row r="147" spans="6:6" x14ac:dyDescent="0.25">
      <c r="F147" s="3"/>
    </row>
    <row r="148" spans="6:6" x14ac:dyDescent="0.25">
      <c r="F148" s="3"/>
    </row>
    <row r="149" spans="6:6" x14ac:dyDescent="0.25">
      <c r="F149" s="3"/>
    </row>
    <row r="150" spans="6:6" x14ac:dyDescent="0.25">
      <c r="F150" s="3"/>
    </row>
    <row r="151" spans="6:6" x14ac:dyDescent="0.25">
      <c r="F151" s="3"/>
    </row>
    <row r="152" spans="6:6" x14ac:dyDescent="0.25">
      <c r="F152" s="3"/>
    </row>
    <row r="153" spans="6:6" x14ac:dyDescent="0.25">
      <c r="F153" s="3"/>
    </row>
    <row r="154" spans="6:6" x14ac:dyDescent="0.25">
      <c r="F154" s="3"/>
    </row>
    <row r="155" spans="6:6" x14ac:dyDescent="0.25">
      <c r="F155" s="3"/>
    </row>
    <row r="156" spans="6:6" x14ac:dyDescent="0.25">
      <c r="F156" s="3"/>
    </row>
  </sheetData>
  <mergeCells count="36">
    <mergeCell ref="A52:B52"/>
    <mergeCell ref="A82:L84"/>
    <mergeCell ref="A4:A7"/>
    <mergeCell ref="A9:A15"/>
    <mergeCell ref="A60:B66"/>
    <mergeCell ref="A53:B59"/>
    <mergeCell ref="A37:B37"/>
    <mergeCell ref="C9:C15"/>
    <mergeCell ref="C4:C7"/>
    <mergeCell ref="E5:L5"/>
    <mergeCell ref="E4:L4"/>
    <mergeCell ref="A45:B51"/>
    <mergeCell ref="B9:B15"/>
    <mergeCell ref="D4:D7"/>
    <mergeCell ref="C16:C22"/>
    <mergeCell ref="B16:B22"/>
    <mergeCell ref="A75:B81"/>
    <mergeCell ref="C75:C81"/>
    <mergeCell ref="C68:C74"/>
    <mergeCell ref="C60:C66"/>
    <mergeCell ref="C53:C59"/>
    <mergeCell ref="A67:B67"/>
    <mergeCell ref="A68:B74"/>
    <mergeCell ref="C30:C36"/>
    <mergeCell ref="A38:B44"/>
    <mergeCell ref="C45:C51"/>
    <mergeCell ref="A1:L1"/>
    <mergeCell ref="A2:K2"/>
    <mergeCell ref="A30:B36"/>
    <mergeCell ref="F6:L6"/>
    <mergeCell ref="E6:E7"/>
    <mergeCell ref="B4:B7"/>
    <mergeCell ref="C23:C29"/>
    <mergeCell ref="B23:B29"/>
    <mergeCell ref="C39:C44"/>
    <mergeCell ref="A16:A22"/>
  </mergeCells>
  <pageMargins left="0.31496062992125984" right="0.19685039370078741" top="0.74803149606299213" bottom="0.78740157480314965" header="0.31496062992125984" footer="0.19685039370078741"/>
  <pageSetup paperSize="9" scale="71" fitToHeight="0" orientation="landscape" r:id="rId1"/>
  <rowBreaks count="3" manualBreakCount="3">
    <brk id="22" max="11" man="1"/>
    <brk id="44" max="11" man="1"/>
    <brk id="66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zoomScaleNormal="100" zoomScaleSheetLayoutView="100" workbookViewId="0">
      <selection activeCell="I8" sqref="I8"/>
    </sheetView>
  </sheetViews>
  <sheetFormatPr defaultRowHeight="15" x14ac:dyDescent="0.25"/>
  <cols>
    <col min="1" max="1" width="15.5703125" customWidth="1"/>
    <col min="2" max="2" width="32.42578125" customWidth="1"/>
    <col min="3" max="3" width="53.28515625" customWidth="1"/>
    <col min="4" max="4" width="50.5703125" customWidth="1"/>
  </cols>
  <sheetData>
    <row r="1" spans="1:5" ht="18.75" x14ac:dyDescent="0.3">
      <c r="D1" s="24" t="s">
        <v>15</v>
      </c>
    </row>
    <row r="2" spans="1:5" ht="18.75" x14ac:dyDescent="0.3">
      <c r="A2" s="118" t="s">
        <v>20</v>
      </c>
      <c r="B2" s="118"/>
      <c r="C2" s="118"/>
      <c r="D2" s="118"/>
    </row>
    <row r="3" spans="1:5" ht="77.25" customHeight="1" x14ac:dyDescent="0.25">
      <c r="A3" s="22" t="s">
        <v>16</v>
      </c>
      <c r="B3" s="22" t="s">
        <v>17</v>
      </c>
      <c r="C3" s="22" t="s">
        <v>18</v>
      </c>
      <c r="D3" s="22" t="s">
        <v>19</v>
      </c>
      <c r="E3" s="21"/>
    </row>
    <row r="4" spans="1:5" x14ac:dyDescent="0.25">
      <c r="A4" s="22">
        <v>1</v>
      </c>
      <c r="B4" s="22">
        <v>2</v>
      </c>
      <c r="C4" s="22">
        <v>3</v>
      </c>
      <c r="D4" s="22">
        <v>4</v>
      </c>
      <c r="E4" s="21"/>
    </row>
    <row r="5" spans="1:5" x14ac:dyDescent="0.25">
      <c r="A5" s="125" t="s">
        <v>21</v>
      </c>
      <c r="B5" s="125"/>
      <c r="C5" s="125"/>
      <c r="D5" s="125"/>
      <c r="E5" s="21"/>
    </row>
    <row r="6" spans="1:5" x14ac:dyDescent="0.25">
      <c r="A6" s="125" t="s">
        <v>22</v>
      </c>
      <c r="B6" s="125"/>
      <c r="C6" s="126"/>
      <c r="D6" s="125"/>
      <c r="E6" s="21"/>
    </row>
    <row r="7" spans="1:5" ht="170.25" customHeight="1" x14ac:dyDescent="0.25">
      <c r="A7" s="43" t="s">
        <v>35</v>
      </c>
      <c r="B7" s="42" t="s">
        <v>102</v>
      </c>
      <c r="C7" s="23" t="s">
        <v>47</v>
      </c>
      <c r="D7" s="25"/>
      <c r="E7" s="21"/>
    </row>
    <row r="8" spans="1:5" ht="19.5" customHeight="1" x14ac:dyDescent="0.25">
      <c r="A8" s="119" t="s">
        <v>23</v>
      </c>
      <c r="B8" s="120"/>
      <c r="C8" s="120"/>
      <c r="D8" s="121"/>
      <c r="E8" s="21"/>
    </row>
    <row r="9" spans="1:5" ht="91.5" customHeight="1" x14ac:dyDescent="0.25">
      <c r="A9" s="28" t="s">
        <v>36</v>
      </c>
      <c r="B9" s="25" t="s">
        <v>101</v>
      </c>
      <c r="C9" s="25" t="s">
        <v>45</v>
      </c>
      <c r="D9" s="23"/>
      <c r="E9" s="21"/>
    </row>
    <row r="10" spans="1:5" x14ac:dyDescent="0.25">
      <c r="A10" s="122" t="s">
        <v>24</v>
      </c>
      <c r="B10" s="123"/>
      <c r="C10" s="123"/>
      <c r="D10" s="124"/>
    </row>
    <row r="11" spans="1:5" x14ac:dyDescent="0.25">
      <c r="A11" s="122" t="s">
        <v>25</v>
      </c>
      <c r="B11" s="123"/>
      <c r="C11" s="123"/>
      <c r="D11" s="124"/>
    </row>
    <row r="12" spans="1:5" ht="45.75" customHeight="1" x14ac:dyDescent="0.25">
      <c r="A12" s="29" t="s">
        <v>37</v>
      </c>
      <c r="B12" s="26" t="s">
        <v>100</v>
      </c>
      <c r="C12" s="26" t="s">
        <v>46</v>
      </c>
      <c r="D12" s="26"/>
    </row>
    <row r="13" spans="1:5" x14ac:dyDescent="0.25">
      <c r="D13" s="27"/>
    </row>
  </sheetData>
  <mergeCells count="6">
    <mergeCell ref="A2:D2"/>
    <mergeCell ref="A8:D8"/>
    <mergeCell ref="A10:D10"/>
    <mergeCell ref="A11:D11"/>
    <mergeCell ref="A5:D5"/>
    <mergeCell ref="A6:D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zoomScaleNormal="100" workbookViewId="0">
      <selection activeCell="N13" sqref="N13"/>
    </sheetView>
  </sheetViews>
  <sheetFormatPr defaultRowHeight="15" x14ac:dyDescent="0.25"/>
  <cols>
    <col min="1" max="1" width="5" customWidth="1"/>
    <col min="2" max="2" width="14.28515625" customWidth="1"/>
    <col min="3" max="3" width="10.42578125" customWidth="1"/>
    <col min="4" max="4" width="14.140625" customWidth="1"/>
    <col min="5" max="5" width="17.140625" customWidth="1"/>
    <col min="6" max="6" width="12.140625" customWidth="1"/>
    <col min="7" max="7" width="16" customWidth="1"/>
    <col min="8" max="8" width="7.28515625" customWidth="1"/>
    <col min="12" max="12" width="10.5703125" customWidth="1"/>
    <col min="13" max="13" width="14.85546875" customWidth="1"/>
  </cols>
  <sheetData>
    <row r="1" spans="1:13" x14ac:dyDescent="0.25">
      <c r="M1" s="46" t="s">
        <v>75</v>
      </c>
    </row>
    <row r="2" spans="1:13" x14ac:dyDescent="0.25">
      <c r="A2" s="50"/>
    </row>
    <row r="3" spans="1:13" ht="53.25" customHeight="1" x14ac:dyDescent="0.25">
      <c r="A3" s="128" t="s">
        <v>95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</row>
    <row r="4" spans="1:13" x14ac:dyDescent="0.25">
      <c r="A4" s="48"/>
    </row>
    <row r="5" spans="1:13" x14ac:dyDescent="0.25">
      <c r="A5" s="125" t="s">
        <v>76</v>
      </c>
      <c r="B5" s="125" t="s">
        <v>77</v>
      </c>
      <c r="C5" s="125" t="s">
        <v>70</v>
      </c>
      <c r="D5" s="125" t="s">
        <v>78</v>
      </c>
      <c r="E5" s="125" t="s">
        <v>79</v>
      </c>
      <c r="F5" s="125" t="s">
        <v>90</v>
      </c>
      <c r="G5" s="125" t="s">
        <v>80</v>
      </c>
      <c r="H5" s="125" t="s">
        <v>81</v>
      </c>
      <c r="I5" s="125"/>
      <c r="J5" s="125"/>
      <c r="K5" s="125"/>
      <c r="L5" s="125" t="s">
        <v>82</v>
      </c>
      <c r="M5" s="125" t="s">
        <v>83</v>
      </c>
    </row>
    <row r="6" spans="1:13" x14ac:dyDescent="0.25">
      <c r="A6" s="125"/>
      <c r="B6" s="125"/>
      <c r="C6" s="125"/>
      <c r="D6" s="125"/>
      <c r="E6" s="125"/>
      <c r="F6" s="125"/>
      <c r="G6" s="125"/>
      <c r="H6" s="127" t="s">
        <v>1</v>
      </c>
      <c r="I6" s="125" t="s">
        <v>84</v>
      </c>
      <c r="J6" s="125"/>
      <c r="K6" s="125"/>
      <c r="L6" s="125"/>
      <c r="M6" s="125"/>
    </row>
    <row r="7" spans="1:13" ht="94.5" customHeight="1" x14ac:dyDescent="0.25">
      <c r="A7" s="125"/>
      <c r="B7" s="125"/>
      <c r="C7" s="125"/>
      <c r="D7" s="125"/>
      <c r="E7" s="125"/>
      <c r="F7" s="125"/>
      <c r="G7" s="125"/>
      <c r="H7" s="127"/>
      <c r="I7" s="44" t="s">
        <v>38</v>
      </c>
      <c r="J7" s="44" t="s">
        <v>39</v>
      </c>
      <c r="K7" s="44" t="s">
        <v>91</v>
      </c>
      <c r="L7" s="125"/>
      <c r="M7" s="125"/>
    </row>
    <row r="8" spans="1:13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4">
        <v>6</v>
      </c>
      <c r="G8" s="44">
        <v>7</v>
      </c>
      <c r="H8" s="44">
        <v>8</v>
      </c>
      <c r="I8" s="44">
        <v>9</v>
      </c>
      <c r="J8" s="44">
        <v>10</v>
      </c>
      <c r="K8" s="44">
        <v>11</v>
      </c>
      <c r="L8" s="44">
        <v>12</v>
      </c>
      <c r="M8" s="44">
        <v>13</v>
      </c>
    </row>
    <row r="9" spans="1:13" x14ac:dyDescent="0.25">
      <c r="A9" s="59">
        <v>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9">
        <v>0</v>
      </c>
      <c r="M9" s="59">
        <v>0</v>
      </c>
    </row>
  </sheetData>
  <mergeCells count="13">
    <mergeCell ref="M5:M7"/>
    <mergeCell ref="H6:H7"/>
    <mergeCell ref="I6:K6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</mergeCells>
  <pageMargins left="0.7" right="0.7" top="0.75" bottom="0.75" header="0.3" footer="0.3"/>
  <pageSetup paperSize="9" scale="8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H26" sqref="H26"/>
    </sheetView>
  </sheetViews>
  <sheetFormatPr defaultRowHeight="15" x14ac:dyDescent="0.25"/>
  <cols>
    <col min="2" max="2" width="17.85546875" customWidth="1"/>
    <col min="3" max="3" width="14.28515625" customWidth="1"/>
    <col min="4" max="4" width="15.42578125" customWidth="1"/>
    <col min="5" max="5" width="16.28515625" customWidth="1"/>
    <col min="6" max="6" width="19" customWidth="1"/>
    <col min="7" max="7" width="23.7109375" customWidth="1"/>
  </cols>
  <sheetData>
    <row r="1" spans="1:7" x14ac:dyDescent="0.25">
      <c r="A1" s="57"/>
      <c r="B1" s="57"/>
      <c r="C1" s="57"/>
      <c r="D1" s="57"/>
      <c r="E1" s="57"/>
      <c r="F1" s="57"/>
      <c r="G1" s="60" t="s">
        <v>67</v>
      </c>
    </row>
    <row r="2" spans="1:7" x14ac:dyDescent="0.25">
      <c r="A2" s="58"/>
      <c r="B2" s="57"/>
      <c r="C2" s="57"/>
      <c r="D2" s="57"/>
      <c r="E2" s="57"/>
      <c r="F2" s="57"/>
      <c r="G2" s="57"/>
    </row>
    <row r="3" spans="1:7" x14ac:dyDescent="0.25">
      <c r="A3" s="128" t="s">
        <v>68</v>
      </c>
      <c r="B3" s="128"/>
      <c r="C3" s="128"/>
      <c r="D3" s="128"/>
      <c r="E3" s="128"/>
      <c r="F3" s="128"/>
      <c r="G3" s="128"/>
    </row>
    <row r="4" spans="1:7" x14ac:dyDescent="0.25">
      <c r="A4" s="58"/>
      <c r="B4" s="57"/>
      <c r="C4" s="57"/>
      <c r="D4" s="57"/>
      <c r="E4" s="57"/>
      <c r="F4" s="57"/>
      <c r="G4" s="57"/>
    </row>
    <row r="5" spans="1:7" ht="64.5" customHeight="1" x14ac:dyDescent="0.25">
      <c r="A5" s="44" t="s">
        <v>63</v>
      </c>
      <c r="B5" s="44" t="s">
        <v>69</v>
      </c>
      <c r="C5" s="44" t="s">
        <v>70</v>
      </c>
      <c r="D5" s="44" t="s">
        <v>71</v>
      </c>
      <c r="E5" s="44" t="s">
        <v>72</v>
      </c>
      <c r="F5" s="44" t="s">
        <v>73</v>
      </c>
      <c r="G5" s="44" t="s">
        <v>74</v>
      </c>
    </row>
    <row r="6" spans="1:7" x14ac:dyDescent="0.25">
      <c r="A6" s="44">
        <v>1</v>
      </c>
      <c r="B6" s="44">
        <v>2</v>
      </c>
      <c r="C6" s="44">
        <v>3</v>
      </c>
      <c r="D6" s="44">
        <v>4</v>
      </c>
      <c r="E6" s="44">
        <v>5</v>
      </c>
      <c r="F6" s="44">
        <v>6</v>
      </c>
      <c r="G6" s="44">
        <v>7</v>
      </c>
    </row>
    <row r="7" spans="1:7" ht="18" customHeight="1" x14ac:dyDescent="0.25">
      <c r="A7" s="61">
        <v>0</v>
      </c>
      <c r="B7" s="61">
        <v>0</v>
      </c>
      <c r="C7" s="61">
        <v>0</v>
      </c>
      <c r="D7" s="61">
        <v>0</v>
      </c>
      <c r="E7" s="61">
        <v>0</v>
      </c>
      <c r="F7" s="61">
        <v>0</v>
      </c>
      <c r="G7" s="61">
        <v>0</v>
      </c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zoomScaleNormal="100" workbookViewId="0">
      <selection activeCell="D17" sqref="D17"/>
    </sheetView>
  </sheetViews>
  <sheetFormatPr defaultRowHeight="15" x14ac:dyDescent="0.25"/>
  <cols>
    <col min="2" max="2" width="17.5703125" customWidth="1"/>
    <col min="3" max="3" width="19.140625" customWidth="1"/>
    <col min="4" max="4" width="39" customWidth="1"/>
  </cols>
  <sheetData>
    <row r="1" spans="1:4" x14ac:dyDescent="0.25">
      <c r="A1" s="51"/>
      <c r="B1" s="49"/>
      <c r="C1" s="49"/>
      <c r="D1" s="46" t="s">
        <v>62</v>
      </c>
    </row>
    <row r="2" spans="1:4" x14ac:dyDescent="0.25">
      <c r="A2" s="129"/>
      <c r="B2" s="129"/>
      <c r="C2" s="129"/>
      <c r="D2" s="129"/>
    </row>
    <row r="3" spans="1:4" ht="47.25" customHeight="1" x14ac:dyDescent="0.25">
      <c r="A3" s="128" t="s">
        <v>85</v>
      </c>
      <c r="B3" s="128"/>
      <c r="C3" s="128"/>
      <c r="D3" s="128"/>
    </row>
    <row r="4" spans="1:4" x14ac:dyDescent="0.25">
      <c r="A4" s="129"/>
      <c r="B4" s="129"/>
      <c r="C4" s="129"/>
      <c r="D4" s="129"/>
    </row>
    <row r="5" spans="1:4" x14ac:dyDescent="0.25">
      <c r="A5" s="52"/>
      <c r="B5" s="49"/>
      <c r="C5" s="49"/>
      <c r="D5" s="49"/>
    </row>
    <row r="6" spans="1:4" ht="75.75" customHeight="1" x14ac:dyDescent="0.25">
      <c r="A6" s="53" t="s">
        <v>63</v>
      </c>
      <c r="B6" s="53" t="s">
        <v>64</v>
      </c>
      <c r="C6" s="53" t="s">
        <v>65</v>
      </c>
      <c r="D6" s="53" t="s">
        <v>66</v>
      </c>
    </row>
    <row r="7" spans="1:4" x14ac:dyDescent="0.25">
      <c r="A7" s="54">
        <v>1</v>
      </c>
      <c r="B7" s="54">
        <v>2</v>
      </c>
      <c r="C7" s="54">
        <v>3</v>
      </c>
      <c r="D7" s="54">
        <v>4</v>
      </c>
    </row>
    <row r="8" spans="1:4" x14ac:dyDescent="0.25">
      <c r="A8" s="55">
        <v>0</v>
      </c>
      <c r="B8" s="55">
        <v>0</v>
      </c>
      <c r="C8" s="56">
        <v>0</v>
      </c>
      <c r="D8" s="55">
        <v>0</v>
      </c>
    </row>
  </sheetData>
  <mergeCells count="3">
    <mergeCell ref="A2:D2"/>
    <mergeCell ref="A3:D3"/>
    <mergeCell ref="A4:D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zoomScaleNormal="100" workbookViewId="0">
      <selection activeCell="A3" sqref="A3:J3"/>
    </sheetView>
  </sheetViews>
  <sheetFormatPr defaultRowHeight="15" x14ac:dyDescent="0.25"/>
  <cols>
    <col min="2" max="2" width="15" customWidth="1"/>
    <col min="3" max="3" width="17.85546875" customWidth="1"/>
    <col min="4" max="4" width="11.5703125" customWidth="1"/>
    <col min="5" max="5" width="16.85546875" customWidth="1"/>
  </cols>
  <sheetData>
    <row r="1" spans="1:10" x14ac:dyDescent="0.25">
      <c r="A1" s="49"/>
      <c r="B1" s="49"/>
      <c r="C1" s="49"/>
      <c r="D1" s="49"/>
      <c r="E1" s="49"/>
      <c r="F1" s="49"/>
      <c r="G1" s="49"/>
      <c r="H1" s="49"/>
      <c r="I1" s="49"/>
      <c r="J1" s="46" t="s">
        <v>53</v>
      </c>
    </row>
    <row r="2" spans="1:10" x14ac:dyDescent="0.25">
      <c r="A2" s="50"/>
      <c r="B2" s="49"/>
      <c r="C2" s="49"/>
      <c r="D2" s="49"/>
      <c r="E2" s="49"/>
      <c r="F2" s="49"/>
      <c r="G2" s="49"/>
      <c r="H2" s="49"/>
      <c r="I2" s="49"/>
      <c r="J2" s="49"/>
    </row>
    <row r="3" spans="1:10" ht="33.75" customHeight="1" x14ac:dyDescent="0.25">
      <c r="A3" s="128" t="s">
        <v>96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0" x14ac:dyDescent="0.25">
      <c r="A4" s="50"/>
      <c r="B4" s="49"/>
      <c r="C4" s="49"/>
      <c r="D4" s="49"/>
      <c r="E4" s="49"/>
      <c r="F4" s="49"/>
      <c r="G4" s="49"/>
      <c r="H4" s="49"/>
      <c r="I4" s="49"/>
      <c r="J4" s="49"/>
    </row>
    <row r="5" spans="1:10" x14ac:dyDescent="0.25">
      <c r="A5" s="48"/>
      <c r="B5" s="49"/>
      <c r="C5" s="49"/>
      <c r="D5" s="49"/>
      <c r="E5" s="49"/>
      <c r="F5" s="49"/>
      <c r="G5" s="49"/>
      <c r="H5" s="49"/>
      <c r="I5" s="49"/>
      <c r="J5" s="49"/>
    </row>
    <row r="6" spans="1:10" ht="45" customHeight="1" x14ac:dyDescent="0.25">
      <c r="A6" s="125" t="s">
        <v>54</v>
      </c>
      <c r="B6" s="125" t="s">
        <v>55</v>
      </c>
      <c r="C6" s="125" t="s">
        <v>56</v>
      </c>
      <c r="D6" s="125" t="s">
        <v>57</v>
      </c>
      <c r="E6" s="125" t="s">
        <v>92</v>
      </c>
      <c r="F6" s="125" t="s">
        <v>58</v>
      </c>
      <c r="G6" s="125"/>
      <c r="H6" s="125"/>
      <c r="I6" s="125"/>
      <c r="J6" s="125"/>
    </row>
    <row r="7" spans="1:10" ht="66" customHeight="1" x14ac:dyDescent="0.25">
      <c r="A7" s="125"/>
      <c r="B7" s="125"/>
      <c r="C7" s="125"/>
      <c r="D7" s="125"/>
      <c r="E7" s="125"/>
      <c r="F7" s="45" t="s">
        <v>38</v>
      </c>
      <c r="G7" s="45" t="s">
        <v>39</v>
      </c>
      <c r="H7" s="45" t="s">
        <v>91</v>
      </c>
      <c r="I7" s="45" t="s">
        <v>93</v>
      </c>
      <c r="J7" s="23" t="s">
        <v>94</v>
      </c>
    </row>
    <row r="8" spans="1:10" x14ac:dyDescent="0.25">
      <c r="A8" s="45">
        <v>1</v>
      </c>
      <c r="B8" s="45" t="s">
        <v>59</v>
      </c>
      <c r="C8" s="45" t="s">
        <v>59</v>
      </c>
      <c r="D8" s="45"/>
      <c r="E8" s="130" t="s">
        <v>60</v>
      </c>
      <c r="F8" s="130"/>
      <c r="G8" s="130"/>
      <c r="H8" s="130"/>
      <c r="I8" s="45"/>
      <c r="J8" s="23"/>
    </row>
    <row r="9" spans="1:10" x14ac:dyDescent="0.25">
      <c r="A9" s="59">
        <v>0</v>
      </c>
      <c r="B9" s="59">
        <v>0</v>
      </c>
      <c r="C9" s="59">
        <v>0</v>
      </c>
      <c r="D9" s="59">
        <v>0</v>
      </c>
      <c r="E9" s="59">
        <v>0</v>
      </c>
      <c r="F9" s="59">
        <v>0</v>
      </c>
      <c r="G9" s="59">
        <v>0</v>
      </c>
      <c r="H9" s="59">
        <v>0</v>
      </c>
      <c r="I9" s="59">
        <v>0</v>
      </c>
      <c r="J9" s="59">
        <v>0</v>
      </c>
    </row>
    <row r="10" spans="1:10" x14ac:dyDescent="0.25">
      <c r="A10" s="45" t="s">
        <v>59</v>
      </c>
      <c r="B10" s="62"/>
      <c r="C10" s="62"/>
      <c r="D10" s="45" t="s">
        <v>59</v>
      </c>
      <c r="E10" s="130" t="s">
        <v>61</v>
      </c>
      <c r="F10" s="130"/>
      <c r="G10" s="130"/>
      <c r="H10" s="130"/>
      <c r="I10" s="45"/>
      <c r="J10" s="45"/>
    </row>
    <row r="11" spans="1:10" x14ac:dyDescent="0.25">
      <c r="A11" s="59">
        <v>0</v>
      </c>
      <c r="B11" s="59">
        <v>0</v>
      </c>
      <c r="C11" s="59">
        <v>0</v>
      </c>
      <c r="D11" s="59">
        <v>0</v>
      </c>
      <c r="E11" s="59">
        <v>0</v>
      </c>
      <c r="F11" s="59">
        <v>0</v>
      </c>
      <c r="G11" s="59">
        <v>0</v>
      </c>
      <c r="H11" s="59">
        <v>0</v>
      </c>
      <c r="I11" s="59">
        <v>0</v>
      </c>
      <c r="J11" s="59">
        <v>0</v>
      </c>
    </row>
  </sheetData>
  <mergeCells count="9">
    <mergeCell ref="E8:H8"/>
    <mergeCell ref="E10:H10"/>
    <mergeCell ref="A3:J3"/>
    <mergeCell ref="A6:A7"/>
    <mergeCell ref="B6:B7"/>
    <mergeCell ref="C6:C7"/>
    <mergeCell ref="D6:D7"/>
    <mergeCell ref="E6:E7"/>
    <mergeCell ref="F6:J6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topLeftCell="A2" zoomScaleNormal="100" workbookViewId="0">
      <selection activeCell="H22" sqref="H22"/>
    </sheetView>
  </sheetViews>
  <sheetFormatPr defaultRowHeight="15" x14ac:dyDescent="0.25"/>
  <cols>
    <col min="1" max="1" width="10.5703125" customWidth="1"/>
    <col min="2" max="2" width="34.28515625" customWidth="1"/>
    <col min="3" max="3" width="17.42578125" customWidth="1"/>
    <col min="8" max="8" width="21.28515625" customWidth="1"/>
  </cols>
  <sheetData>
    <row r="1" spans="1:9" x14ac:dyDescent="0.25">
      <c r="H1" s="46" t="s">
        <v>48</v>
      </c>
    </row>
    <row r="2" spans="1:9" x14ac:dyDescent="0.25">
      <c r="A2" s="47"/>
    </row>
    <row r="3" spans="1:9" ht="33" customHeight="1" x14ac:dyDescent="0.25">
      <c r="A3" s="128" t="s">
        <v>49</v>
      </c>
      <c r="B3" s="128"/>
      <c r="C3" s="128"/>
      <c r="D3" s="128"/>
      <c r="E3" s="128"/>
      <c r="F3" s="128"/>
      <c r="G3" s="128"/>
      <c r="H3" s="128"/>
    </row>
    <row r="4" spans="1:9" x14ac:dyDescent="0.25">
      <c r="A4" s="48"/>
    </row>
    <row r="5" spans="1:9" x14ac:dyDescent="0.25">
      <c r="A5" s="48"/>
    </row>
    <row r="6" spans="1:9" x14ac:dyDescent="0.25">
      <c r="A6" s="125" t="s">
        <v>50</v>
      </c>
      <c r="B6" s="125" t="s">
        <v>88</v>
      </c>
      <c r="C6" s="125" t="s">
        <v>51</v>
      </c>
      <c r="D6" s="119" t="s">
        <v>87</v>
      </c>
      <c r="E6" s="120"/>
      <c r="F6" s="120"/>
      <c r="G6" s="120"/>
      <c r="H6" s="125" t="s">
        <v>52</v>
      </c>
    </row>
    <row r="7" spans="1:9" ht="93.75" customHeight="1" x14ac:dyDescent="0.25">
      <c r="A7" s="125"/>
      <c r="B7" s="125"/>
      <c r="C7" s="125"/>
      <c r="D7" s="45" t="s">
        <v>38</v>
      </c>
      <c r="E7" s="45" t="s">
        <v>39</v>
      </c>
      <c r="F7" s="45" t="s">
        <v>91</v>
      </c>
      <c r="G7" s="45" t="s">
        <v>93</v>
      </c>
      <c r="H7" s="125"/>
    </row>
    <row r="8" spans="1:9" x14ac:dyDescent="0.25">
      <c r="A8" s="45">
        <v>1</v>
      </c>
      <c r="B8" s="45">
        <v>2</v>
      </c>
      <c r="C8" s="45">
        <v>3</v>
      </c>
      <c r="D8" s="45">
        <v>6</v>
      </c>
      <c r="E8" s="45">
        <v>7</v>
      </c>
      <c r="F8" s="63">
        <v>8</v>
      </c>
      <c r="G8" s="63">
        <v>9</v>
      </c>
      <c r="H8" s="45">
        <v>8</v>
      </c>
    </row>
    <row r="9" spans="1:9" ht="103.5" hidden="1" customHeight="1" x14ac:dyDescent="0.25">
      <c r="A9" s="45" t="s">
        <v>35</v>
      </c>
      <c r="B9" s="23"/>
      <c r="C9" s="45">
        <v>100</v>
      </c>
      <c r="D9" s="45">
        <v>100</v>
      </c>
      <c r="E9" s="45">
        <v>100</v>
      </c>
      <c r="F9" s="45">
        <v>100</v>
      </c>
      <c r="G9" s="45">
        <v>100</v>
      </c>
      <c r="H9" s="45">
        <v>100</v>
      </c>
    </row>
    <row r="10" spans="1:9" ht="69.75" hidden="1" customHeight="1" x14ac:dyDescent="0.25">
      <c r="A10" s="45" t="s">
        <v>36</v>
      </c>
      <c r="B10" s="23"/>
      <c r="C10" s="45">
        <v>2</v>
      </c>
      <c r="D10" s="45">
        <v>2</v>
      </c>
      <c r="E10" s="45">
        <v>2</v>
      </c>
      <c r="F10" s="45">
        <v>2</v>
      </c>
      <c r="G10" s="45">
        <v>2</v>
      </c>
      <c r="H10" s="45">
        <v>2</v>
      </c>
    </row>
    <row r="11" spans="1:9" ht="50.25" customHeight="1" x14ac:dyDescent="0.25">
      <c r="A11" s="64" t="s">
        <v>35</v>
      </c>
      <c r="B11" s="65" t="s">
        <v>89</v>
      </c>
      <c r="C11" s="64">
        <v>100</v>
      </c>
      <c r="D11" s="64">
        <v>100</v>
      </c>
      <c r="E11" s="64">
        <v>100</v>
      </c>
      <c r="F11" s="64">
        <v>100</v>
      </c>
      <c r="G11" s="64">
        <v>100</v>
      </c>
      <c r="H11" s="64">
        <v>100</v>
      </c>
      <c r="I11" s="66"/>
    </row>
    <row r="12" spans="1:9" ht="49.5" customHeight="1" x14ac:dyDescent="0.25">
      <c r="A12" s="131" t="s">
        <v>86</v>
      </c>
      <c r="B12" s="131"/>
      <c r="C12" s="131"/>
      <c r="D12" s="131"/>
      <c r="E12" s="131"/>
      <c r="F12" s="131"/>
      <c r="G12" s="131"/>
      <c r="H12" s="131"/>
    </row>
    <row r="13" spans="1:9" x14ac:dyDescent="0.25">
      <c r="H13" s="27" t="s">
        <v>106</v>
      </c>
    </row>
  </sheetData>
  <mergeCells count="7">
    <mergeCell ref="A12:H12"/>
    <mergeCell ref="D6:G6"/>
    <mergeCell ref="A3:H3"/>
    <mergeCell ref="A6:A7"/>
    <mergeCell ref="B6:B7"/>
    <mergeCell ref="C6:C7"/>
    <mergeCell ref="H6:H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2023-02-15T11:40:51Z</dcterms:modified>
</cp:coreProperties>
</file>