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1"/>
  </bookViews>
  <sheets>
    <sheet name=" на очередной год предпринимат" sheetId="1" r:id="rId1"/>
    <sheet name=" на очеред год местн бюджет" sheetId="2" r:id="rId2"/>
  </sheets>
  <definedNames/>
  <calcPr fullCalcOnLoad="1"/>
</workbook>
</file>

<file path=xl/sharedStrings.xml><?xml version="1.0" encoding="utf-8"?>
<sst xmlns="http://schemas.openxmlformats.org/spreadsheetml/2006/main" count="322" uniqueCount="134">
  <si>
    <t>(тыс.руб.)</t>
  </si>
  <si>
    <t>Наименование направления расходов</t>
  </si>
  <si>
    <t>КОСГУ</t>
  </si>
  <si>
    <t>РАСХОДЫ - ВСЕГО</t>
  </si>
  <si>
    <t>в том числе:</t>
  </si>
  <si>
    <t>Общегосударственные вопросы (р.0100)</t>
  </si>
  <si>
    <t>Национальная оборона (р.0200)</t>
  </si>
  <si>
    <t>Национальная безопастность и правоохранительная деятельность (р.0300)</t>
  </si>
  <si>
    <t>Национальная экономика (р.0400)</t>
  </si>
  <si>
    <t>Жилищно-коммунальное хозяйство (р.0500)</t>
  </si>
  <si>
    <t>Охрана окружающей среды (р.0600)</t>
  </si>
  <si>
    <t>Образование (р.0700)</t>
  </si>
  <si>
    <t>Культура, кинематография с средства массовой информации (р.0800)</t>
  </si>
  <si>
    <t>Здравоохранение, физическая культура и спорт (р.0900)</t>
  </si>
  <si>
    <t>Социальная политика (р.1000)</t>
  </si>
  <si>
    <t>А</t>
  </si>
  <si>
    <t>В</t>
  </si>
  <si>
    <t>РАСХОДЫ</t>
  </si>
  <si>
    <t>ОПЛАТА ТРУДА И НАЧИСЛЕНИЯ</t>
  </si>
  <si>
    <t>Заработная плата-всего, в т.ч.:</t>
  </si>
  <si>
    <t xml:space="preserve"> - основной оклад </t>
  </si>
  <si>
    <t xml:space="preserve"> - выплаты компенсационного характера</t>
  </si>
  <si>
    <t xml:space="preserve"> - выплаты стимулирующего характера</t>
  </si>
  <si>
    <t xml:space="preserve"> - Материальная помощь к отпуску</t>
  </si>
  <si>
    <t xml:space="preserve"> - Дифференцированная выплата социальной защиты (ЕТС)</t>
  </si>
  <si>
    <t xml:space="preserve"> - прочие выплаты (включая единовременные)</t>
  </si>
  <si>
    <t>Прочие выплаты-всего, в т.ч.:</t>
  </si>
  <si>
    <t xml:space="preserve"> - оплата стоимости проезда к месту отпуска и обратно</t>
  </si>
  <si>
    <t xml:space="preserve"> - оплата суточных при служебных командировках</t>
  </si>
  <si>
    <t xml:space="preserve"> - за приобретение книгоиздательской продукции (пед.работники)</t>
  </si>
  <si>
    <t xml:space="preserve"> - доп.выплаты и компенсации, обусловленные статусом военнослужащих и прирав.к ним лиц</t>
  </si>
  <si>
    <t xml:space="preserve"> - подъемные молодым специалистам</t>
  </si>
  <si>
    <t xml:space="preserve"> - компенсационные расходы,связанные с переездом из районов Крайнего Севера</t>
  </si>
  <si>
    <t xml:space="preserve"> - прочие выплаты</t>
  </si>
  <si>
    <t>Начисления на выплаты по оплате труда-всего, в т.ч.:</t>
  </si>
  <si>
    <t xml:space="preserve"> - единый социальный налог</t>
  </si>
  <si>
    <t>ПРИОБРЕТЕНИЕ РАБОТ И УСЛУГ</t>
  </si>
  <si>
    <t>Услуги связи-всего, в т.ч.:</t>
  </si>
  <si>
    <t xml:space="preserve"> - договора на приобретение услуг связи</t>
  </si>
  <si>
    <t xml:space="preserve"> - договора по интернет-услугам</t>
  </si>
  <si>
    <t xml:space="preserve"> - пересылка почтовых отправлений</t>
  </si>
  <si>
    <t xml:space="preserve"> - прочие</t>
  </si>
  <si>
    <t>Транспортные услуги-всего, в т.ч.:</t>
  </si>
  <si>
    <t xml:space="preserve"> - оплата проезда по служебным командировкам</t>
  </si>
  <si>
    <r>
      <t xml:space="preserve"> - оплата стоимости проезда к месту отпуска и обратно (</t>
    </r>
    <r>
      <rPr>
        <b/>
        <i/>
        <sz val="7"/>
        <rFont val="Arial"/>
        <family val="2"/>
      </rPr>
      <t>военнослужащие</t>
    </r>
    <r>
      <rPr>
        <i/>
        <sz val="7"/>
        <rFont val="Arial"/>
        <family val="2"/>
      </rPr>
      <t>)</t>
    </r>
  </si>
  <si>
    <t xml:space="preserve"> - найм транспортных средств</t>
  </si>
  <si>
    <t>Коммунальные услуги-всего, в т.ч.:</t>
  </si>
  <si>
    <t xml:space="preserve"> - оплата договоров на отопление и водоснабжение (вкл.горячего), водоотведения, ассенизации</t>
  </si>
  <si>
    <t xml:space="preserve"> - оплата потребления газа</t>
  </si>
  <si>
    <t xml:space="preserve"> - оплата потребления электроэнергии</t>
  </si>
  <si>
    <t xml:space="preserve"> - другие</t>
  </si>
  <si>
    <t>Арендная плата за полдьзование имуществом-всего, в т.ч.:</t>
  </si>
  <si>
    <t xml:space="preserve"> - договора аренды помещений, сооружений</t>
  </si>
  <si>
    <t xml:space="preserve"> - договора аренды транспорт.ср-в </t>
  </si>
  <si>
    <t xml:space="preserve"> - договора аренды земли</t>
  </si>
  <si>
    <t xml:space="preserve"> - договора аренды др.имущества</t>
  </si>
  <si>
    <t>Работы, услуги по содержанию имущества-всего, в т.ч.:</t>
  </si>
  <si>
    <t xml:space="preserve"> - оплата договоров по содержанию в чистоте помещений, зданий, дворов и иного имущ-ва</t>
  </si>
  <si>
    <t xml:space="preserve"> - техническое обслуживание и текущий ремонт имущества</t>
  </si>
  <si>
    <t xml:space="preserve"> - капитальный ремонт имущества</t>
  </si>
  <si>
    <t xml:space="preserve"> - проведение ремонта инженерных систем и коммуникаций</t>
  </si>
  <si>
    <t xml:space="preserve"> - содержание имущ-ва, нах-ся в безвозм.пользовании или казне ОМСУ</t>
  </si>
  <si>
    <t xml:space="preserve"> - другие расходы</t>
  </si>
  <si>
    <t>Прочие работы, услуги-всего, в т.ч.:</t>
  </si>
  <si>
    <t xml:space="preserve"> - найм жилых помещений при служебных командировках</t>
  </si>
  <si>
    <t xml:space="preserve"> - договора на вневедомственную (пожарную) охрану, охранную и пожарную сигнализацию</t>
  </si>
  <si>
    <t xml:space="preserve"> - оплата услуг банка</t>
  </si>
  <si>
    <t xml:space="preserve"> - договора на страхование жизни, здоровья и имущества</t>
  </si>
  <si>
    <t xml:space="preserve"> - договора по НИОКР</t>
  </si>
  <si>
    <t xml:space="preserve"> - договора на программное (информационные технологии) обеспечение и обслуживание</t>
  </si>
  <si>
    <t xml:space="preserve"> - договора с обслуживающими организациями на предоставление питания в образовательных и лечебных учреждениях</t>
  </si>
  <si>
    <t xml:space="preserve"> - проведение подрядных, проектных и изыскательских работ для разработки ПСД, градостроительные регламенты и др.</t>
  </si>
  <si>
    <t xml:space="preserve"> - другие расходы по оплате работ и услуг, не отнесённые на подстатьи  221-225</t>
  </si>
  <si>
    <t>Обслуживание государственного (муниципального) долга</t>
  </si>
  <si>
    <t xml:space="preserve"> - обслуживание внутреннего долга</t>
  </si>
  <si>
    <t xml:space="preserve"> - обслуживание внешнего долга</t>
  </si>
  <si>
    <t>БЕВОЗМЕЗДНЫЕ ПЕРЕЧИСЛЕНИЯ ОРГАНИЗАЦИЯМ</t>
  </si>
  <si>
    <t>Безвозмездные перечисления государственным и муниципальным организациям</t>
  </si>
  <si>
    <t xml:space="preserve"> - субсидии автономным учреждениям на возмещение нормативных затрат на оказание государственных (муниципальных) услуг</t>
  </si>
  <si>
    <t xml:space="preserve"> - субсидии унитарным предприятиям на возмещение затрат или недополуч.доходов в связи с производством (реализацией) товаров, выполнением работ, оказанием услуг</t>
  </si>
  <si>
    <t>Безвозмездные перечисления организациям за исключением государственных и муниципальных организаций</t>
  </si>
  <si>
    <t xml:space="preserve"> - субсидии организациям любой формы собственности (кроме ГУ и МУ) на возмещение затрат или недополуч.доходов в связи с производством (реализацией) товаров, выполнением работ, оказанием услуг</t>
  </si>
  <si>
    <t xml:space="preserve"> - субсидии организациям любой формы собственности (кроме ГУ и МУ) на иные цели в соответствии с бюджетным законодательством РФ</t>
  </si>
  <si>
    <t>СОЦИАЛЬНОЕ ОБЕСПЕЧЕНИЕ</t>
  </si>
  <si>
    <t>Пособия по социальной помощи населению</t>
  </si>
  <si>
    <t>оплата пособий и денежных компенсаций различным категориям граждан</t>
  </si>
  <si>
    <t>выплата выходных пособий при увольнении сотрудников</t>
  </si>
  <si>
    <t>обеспечение лекарственными средствами различных категорий граждан</t>
  </si>
  <si>
    <t>оплата изготовления и ремонта протезно-ортопедических изделий, включая зубные протезы</t>
  </si>
  <si>
    <t>выплата субсидий гражданам на приобретение (строительство) жилья</t>
  </si>
  <si>
    <t>оплата путевок на санаторно-курортное лечение и в детские оздоровительные лагеря, при наличии медицинских показаний</t>
  </si>
  <si>
    <t xml:space="preserve">оплата бесплатного проезда на  транспорте </t>
  </si>
  <si>
    <t>другие расходы</t>
  </si>
  <si>
    <t>Пенсии, пособия, выплачиваемые организациями сектора государственного управления</t>
  </si>
  <si>
    <t xml:space="preserve"> - оплата пенсий, компенсаций и пособий пенсионерам и членам их семей по системе правоохранительной деятельности</t>
  </si>
  <si>
    <t xml:space="preserve"> - выплата дополнительного ежемесячного обеспечения к пенсиям муниципальных служащих</t>
  </si>
  <si>
    <t xml:space="preserve"> - единовременные денежные выплаты категориям граждан, ранее занимавших должности в соответствии с законодательством РФ</t>
  </si>
  <si>
    <t>ПРОЧИЕ РАСХОДЫ</t>
  </si>
  <si>
    <t xml:space="preserve"> - уплата налогов и сборов, платежей, госпошлин, лицензий, штрафов</t>
  </si>
  <si>
    <t xml:space="preserve"> - стипендии</t>
  </si>
  <si>
    <t xml:space="preserve"> - выплата государственных премий в различных областях (включая гранты)</t>
  </si>
  <si>
    <t xml:space="preserve"> - возмещение вреда и выплата компенсаций по решению судебных органов</t>
  </si>
  <si>
    <t xml:space="preserve"> - отчисления профсоюзам на культмассовую и физкультурную работу</t>
  </si>
  <si>
    <t xml:space="preserve"> - приём и обслуживание делегаций (включая представительские расходы в органах власти)</t>
  </si>
  <si>
    <t xml:space="preserve"> - прочие расходы</t>
  </si>
  <si>
    <t>Увеличение стоимости основных средств</t>
  </si>
  <si>
    <t xml:space="preserve"> - приобретение оборудования и инвентаря</t>
  </si>
  <si>
    <t xml:space="preserve"> - приобретение (строительство, реконструкция) зданий, сооружений и др.</t>
  </si>
  <si>
    <t xml:space="preserve"> - прочие основные средства</t>
  </si>
  <si>
    <t>Увеличение стоимости материальных запасов</t>
  </si>
  <si>
    <t xml:space="preserve"> - медикаменты и перевязочные средства</t>
  </si>
  <si>
    <t xml:space="preserve"> - мягкий инвентарь</t>
  </si>
  <si>
    <t xml:space="preserve"> - продукты питания</t>
  </si>
  <si>
    <t xml:space="preserve"> - горюче-смазочные материалы</t>
  </si>
  <si>
    <t xml:space="preserve"> - хозяйственные материалы и канцелярские принадлежности</t>
  </si>
  <si>
    <t xml:space="preserve"> - прочие материльные запасы</t>
  </si>
  <si>
    <t>ИТОГО РАСХОДОВ (по ЭКР)</t>
  </si>
  <si>
    <t xml:space="preserve">* информация заполняется в тысячах рублях (с округлением до целых чисел без десятичных знаков) </t>
  </si>
  <si>
    <t>СТРОКИ И СТОЛБЦЫ НЕ ДОБАВЛЯТЬ!!!!!!</t>
  </si>
  <si>
    <t>(без передаваемых полномочий по 131-ФЗ!!!!!!)</t>
  </si>
  <si>
    <t>предпринимательская</t>
  </si>
  <si>
    <t>Руководитель</t>
  </si>
  <si>
    <t>должность</t>
  </si>
  <si>
    <t>подпись</t>
  </si>
  <si>
    <t>расшифровка подписи</t>
  </si>
  <si>
    <t>Исполнитель</t>
  </si>
  <si>
    <t>Уточненные бюджетные ассигнования текущего финансового года
( по последнему решению Думы)</t>
  </si>
  <si>
    <t>Уточненные бюджетные ассигнования текущего финансового года
( по последнему решению Думы</t>
  </si>
  <si>
    <r>
      <t>Расшифровка расходов по направлениям КОСГУ муниципального (консолидированного) бюджета за  отчетный год и на очередной финансовый год  в разрезе функциональной структуры расходов по ______</t>
    </r>
    <r>
      <rPr>
        <i/>
        <sz val="12"/>
        <rFont val="Arial"/>
        <family val="2"/>
      </rPr>
      <t>Наименование учреждения ___</t>
    </r>
    <r>
      <rPr>
        <b/>
        <sz val="12"/>
        <rFont val="Arial"/>
        <family val="2"/>
      </rPr>
      <t>____________________</t>
    </r>
  </si>
  <si>
    <r>
      <t>Расшифровка расходов по направлениям КОСГУ муниципального (консолидированного) бюджета за отчетный год и на очередной финансовый год в разрезе функциональной структуры расходов по ___________</t>
    </r>
    <r>
      <rPr>
        <i/>
        <sz val="12"/>
        <rFont val="Arial"/>
        <family val="2"/>
      </rPr>
      <t>наименование учреждения___</t>
    </r>
    <r>
      <rPr>
        <b/>
        <sz val="12"/>
        <rFont val="Arial"/>
        <family val="2"/>
      </rPr>
      <t>______________</t>
    </r>
  </si>
  <si>
    <t>Очередной год с учетом уточнения параметров планового периода</t>
  </si>
  <si>
    <t>МЕСТНЫЙ БЮДЖЕТ (доведенные предельные объемы)</t>
  </si>
  <si>
    <t xml:space="preserve">Приложение 17а  к Порядку планирования </t>
  </si>
  <si>
    <t xml:space="preserve">Приложение 17  к Порядку планирования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</si>
</sst>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8"/>
      <name val="Arial"/>
      <family val="2"/>
    </font>
    <font>
      <i/>
      <sz val="7"/>
      <name val="Arial"/>
      <family val="2"/>
    </font>
    <font>
      <b/>
      <sz val="10"/>
      <name val="Times New Roman"/>
      <family val="1"/>
    </font>
    <font>
      <b/>
      <i/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3" fontId="11" fillId="3" borderId="9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3" fontId="14" fillId="4" borderId="6" xfId="0" applyNumberFormat="1" applyFont="1" applyFill="1" applyBorder="1" applyAlignment="1">
      <alignment horizontal="center" vertical="center" wrapText="1"/>
    </xf>
    <xf numFmtId="3" fontId="14" fillId="4" borderId="8" xfId="0" applyNumberFormat="1" applyFont="1" applyFill="1" applyBorder="1" applyAlignment="1">
      <alignment horizontal="center" vertical="center" wrapText="1"/>
    </xf>
    <xf numFmtId="3" fontId="14" fillId="4" borderId="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X124"/>
  <sheetViews>
    <sheetView workbookViewId="0" topLeftCell="M1">
      <selection activeCell="U2" sqref="U2"/>
    </sheetView>
  </sheetViews>
  <sheetFormatPr defaultColWidth="9.140625" defaultRowHeight="12.75"/>
  <cols>
    <col min="1" max="1" width="25.57421875" style="0" customWidth="1"/>
    <col min="3" max="3" width="15.421875" style="0" customWidth="1"/>
    <col min="4" max="4" width="11.421875" style="0" bestFit="1" customWidth="1"/>
    <col min="5" max="5" width="13.140625" style="0" customWidth="1"/>
    <col min="6" max="6" width="12.28125" style="0" customWidth="1"/>
    <col min="7" max="7" width="14.57421875" style="0" customWidth="1"/>
    <col min="8" max="8" width="12.140625" style="0" customWidth="1"/>
    <col min="9" max="9" width="14.28125" style="0" customWidth="1"/>
    <col min="10" max="10" width="11.421875" style="0" customWidth="1"/>
    <col min="11" max="11" width="12.7109375" style="0" customWidth="1"/>
    <col min="12" max="12" width="12.57421875" style="0" customWidth="1"/>
    <col min="13" max="13" width="12.28125" style="0" customWidth="1"/>
    <col min="14" max="14" width="11.140625" style="0" customWidth="1"/>
    <col min="15" max="15" width="12.57421875" style="0" customWidth="1"/>
    <col min="16" max="16" width="9.421875" style="0" bestFit="1" customWidth="1"/>
    <col min="17" max="17" width="13.421875" style="0" customWidth="1"/>
    <col min="18" max="18" width="12.00390625" style="0" customWidth="1"/>
    <col min="19" max="19" width="13.140625" style="0" customWidth="1"/>
    <col min="20" max="20" width="9.28125" style="0" bestFit="1" customWidth="1"/>
    <col min="21" max="21" width="12.57421875" style="0" customWidth="1"/>
    <col min="22" max="22" width="11.57421875" style="0" customWidth="1"/>
    <col min="23" max="23" width="12.421875" style="0" customWidth="1"/>
    <col min="24" max="32" width="9.28125" style="0" bestFit="1" customWidth="1"/>
  </cols>
  <sheetData>
    <row r="1" spans="1:24" ht="45" customHeight="1">
      <c r="A1" s="55" t="s">
        <v>120</v>
      </c>
      <c r="U1" s="72" t="s">
        <v>132</v>
      </c>
      <c r="V1" s="73"/>
      <c r="W1" s="73"/>
      <c r="X1" s="73"/>
    </row>
    <row r="2" spans="1:24" ht="53.25" customHeight="1">
      <c r="A2" s="74" t="s">
        <v>129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  <c r="U2" s="1"/>
      <c r="V2" s="1"/>
      <c r="W2" s="1"/>
      <c r="X2" s="1"/>
    </row>
    <row r="3" spans="1:24" ht="13.5" customHeight="1">
      <c r="A3" s="61" t="s">
        <v>119</v>
      </c>
      <c r="B3" s="61"/>
      <c r="C3" s="61"/>
      <c r="D3" s="61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1"/>
      <c r="R3" s="1"/>
      <c r="S3" s="1"/>
      <c r="T3" s="1"/>
      <c r="U3" s="1"/>
      <c r="V3" s="1"/>
      <c r="W3" s="1"/>
      <c r="X3" s="1"/>
    </row>
    <row r="4" ht="13.5" thickBot="1">
      <c r="W4" t="s">
        <v>0</v>
      </c>
    </row>
    <row r="5" spans="1:24" ht="13.5" thickBot="1">
      <c r="A5" s="76" t="s">
        <v>1</v>
      </c>
      <c r="B5" s="79" t="s">
        <v>2</v>
      </c>
      <c r="C5" s="82" t="s">
        <v>3</v>
      </c>
      <c r="D5" s="83"/>
      <c r="E5" s="86" t="s">
        <v>4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</row>
    <row r="6" spans="1:24" ht="50.25" customHeight="1" thickBot="1">
      <c r="A6" s="77"/>
      <c r="B6" s="80"/>
      <c r="C6" s="84"/>
      <c r="D6" s="85"/>
      <c r="E6" s="88" t="s">
        <v>5</v>
      </c>
      <c r="F6" s="71"/>
      <c r="G6" s="70" t="s">
        <v>6</v>
      </c>
      <c r="H6" s="71"/>
      <c r="I6" s="70" t="s">
        <v>7</v>
      </c>
      <c r="J6" s="71"/>
      <c r="K6" s="70" t="s">
        <v>8</v>
      </c>
      <c r="L6" s="71"/>
      <c r="M6" s="70" t="s">
        <v>9</v>
      </c>
      <c r="N6" s="71"/>
      <c r="O6" s="70" t="s">
        <v>10</v>
      </c>
      <c r="P6" s="71"/>
      <c r="Q6" s="70" t="s">
        <v>11</v>
      </c>
      <c r="R6" s="71"/>
      <c r="S6" s="70" t="s">
        <v>12</v>
      </c>
      <c r="T6" s="71"/>
      <c r="U6" s="70" t="s">
        <v>13</v>
      </c>
      <c r="V6" s="71"/>
      <c r="W6" s="70" t="s">
        <v>14</v>
      </c>
      <c r="X6" s="89"/>
    </row>
    <row r="7" spans="1:24" s="59" customFormat="1" ht="111" customHeight="1" thickBot="1">
      <c r="A7" s="78"/>
      <c r="B7" s="81"/>
      <c r="C7" s="56" t="s">
        <v>126</v>
      </c>
      <c r="D7" s="58" t="s">
        <v>130</v>
      </c>
      <c r="E7" s="57" t="s">
        <v>127</v>
      </c>
      <c r="F7" s="58" t="s">
        <v>130</v>
      </c>
      <c r="G7" s="57" t="s">
        <v>127</v>
      </c>
      <c r="H7" s="58" t="s">
        <v>130</v>
      </c>
      <c r="I7" s="57" t="s">
        <v>127</v>
      </c>
      <c r="J7" s="58" t="s">
        <v>130</v>
      </c>
      <c r="K7" s="57" t="s">
        <v>127</v>
      </c>
      <c r="L7" s="58" t="s">
        <v>130</v>
      </c>
      <c r="M7" s="57" t="s">
        <v>127</v>
      </c>
      <c r="N7" s="58" t="s">
        <v>130</v>
      </c>
      <c r="O7" s="57" t="s">
        <v>127</v>
      </c>
      <c r="P7" s="58" t="s">
        <v>130</v>
      </c>
      <c r="Q7" s="57" t="s">
        <v>127</v>
      </c>
      <c r="R7" s="58" t="s">
        <v>130</v>
      </c>
      <c r="S7" s="57" t="s">
        <v>127</v>
      </c>
      <c r="T7" s="58" t="s">
        <v>130</v>
      </c>
      <c r="U7" s="57" t="s">
        <v>127</v>
      </c>
      <c r="V7" s="58" t="s">
        <v>130</v>
      </c>
      <c r="W7" s="57" t="s">
        <v>127</v>
      </c>
      <c r="X7" s="58" t="s">
        <v>130</v>
      </c>
    </row>
    <row r="8" spans="1:24" ht="13.5" customHeight="1" thickBot="1">
      <c r="A8" s="2" t="s">
        <v>15</v>
      </c>
      <c r="B8" s="3" t="s">
        <v>16</v>
      </c>
      <c r="C8" s="41">
        <v>1</v>
      </c>
      <c r="D8" s="43">
        <v>2</v>
      </c>
      <c r="E8" s="4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14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6">
        <v>22</v>
      </c>
    </row>
    <row r="9" spans="1:24" s="12" customFormat="1" ht="30" customHeight="1" thickBot="1">
      <c r="A9" s="7" t="s">
        <v>17</v>
      </c>
      <c r="B9" s="8">
        <v>200</v>
      </c>
      <c r="C9" s="9">
        <f aca="true" t="shared" si="0" ref="C9:C17">E9+G9+I9+K9+M9+O9+Q9+S9+U9+W9</f>
        <v>0</v>
      </c>
      <c r="D9" s="10">
        <f aca="true" t="shared" si="1" ref="D9:D17">F9+H9+J9+L9+N9+P9+R9+T9+V9+X9</f>
        <v>0</v>
      </c>
      <c r="E9" s="11">
        <f aca="true" t="shared" si="2" ref="E9:X9">E10+E31+E73+E76+E83+E98</f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 t="shared" si="2"/>
        <v>0</v>
      </c>
      <c r="M9" s="11">
        <f t="shared" si="2"/>
        <v>0</v>
      </c>
      <c r="N9" s="11">
        <f t="shared" si="2"/>
        <v>0</v>
      </c>
      <c r="O9" s="11">
        <f t="shared" si="2"/>
        <v>0</v>
      </c>
      <c r="P9" s="11">
        <f t="shared" si="2"/>
        <v>0</v>
      </c>
      <c r="Q9" s="11">
        <f t="shared" si="2"/>
        <v>0</v>
      </c>
      <c r="R9" s="11">
        <f t="shared" si="2"/>
        <v>0</v>
      </c>
      <c r="S9" s="11">
        <f t="shared" si="2"/>
        <v>0</v>
      </c>
      <c r="T9" s="11">
        <f t="shared" si="2"/>
        <v>0</v>
      </c>
      <c r="U9" s="11">
        <f t="shared" si="2"/>
        <v>0</v>
      </c>
      <c r="V9" s="11">
        <f t="shared" si="2"/>
        <v>0</v>
      </c>
      <c r="W9" s="11">
        <f t="shared" si="2"/>
        <v>0</v>
      </c>
      <c r="X9" s="11">
        <f t="shared" si="2"/>
        <v>0</v>
      </c>
    </row>
    <row r="10" spans="1:24" ht="27.75" customHeight="1" thickBot="1">
      <c r="A10" s="13" t="s">
        <v>18</v>
      </c>
      <c r="B10" s="14">
        <v>210</v>
      </c>
      <c r="C10" s="15">
        <f t="shared" si="0"/>
        <v>0</v>
      </c>
      <c r="D10" s="16">
        <f t="shared" si="1"/>
        <v>0</v>
      </c>
      <c r="E10" s="17">
        <f aca="true" t="shared" si="3" ref="E10:X10">E11+E19+E28</f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>
        <f t="shared" si="3"/>
        <v>0</v>
      </c>
      <c r="V10" s="17">
        <f t="shared" si="3"/>
        <v>0</v>
      </c>
      <c r="W10" s="17">
        <f t="shared" si="3"/>
        <v>0</v>
      </c>
      <c r="X10" s="17">
        <f t="shared" si="3"/>
        <v>0</v>
      </c>
    </row>
    <row r="11" spans="1:24" ht="26.25" customHeight="1" thickBot="1">
      <c r="A11" s="18" t="s">
        <v>19</v>
      </c>
      <c r="B11" s="19">
        <v>211</v>
      </c>
      <c r="C11" s="20">
        <f t="shared" si="0"/>
        <v>0</v>
      </c>
      <c r="D11" s="21">
        <f t="shared" si="1"/>
        <v>0</v>
      </c>
      <c r="E11" s="22">
        <f aca="true" t="shared" si="4" ref="E11:X11">E12+E13+E14+E15+E16+E17+E18</f>
        <v>0</v>
      </c>
      <c r="F11" s="22">
        <f t="shared" si="4"/>
        <v>0</v>
      </c>
      <c r="G11" s="22">
        <f t="shared" si="4"/>
        <v>0</v>
      </c>
      <c r="H11" s="22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0</v>
      </c>
      <c r="T11" s="22">
        <f t="shared" si="4"/>
        <v>0</v>
      </c>
      <c r="U11" s="22">
        <f t="shared" si="4"/>
        <v>0</v>
      </c>
      <c r="V11" s="22">
        <f t="shared" si="4"/>
        <v>0</v>
      </c>
      <c r="W11" s="22">
        <f t="shared" si="4"/>
        <v>0</v>
      </c>
      <c r="X11" s="22">
        <f t="shared" si="4"/>
        <v>0</v>
      </c>
    </row>
    <row r="12" spans="1:24" ht="15.75" thickBot="1">
      <c r="A12" s="23" t="s">
        <v>20</v>
      </c>
      <c r="B12" s="62"/>
      <c r="C12" s="20">
        <f t="shared" si="0"/>
        <v>0</v>
      </c>
      <c r="D12" s="21">
        <f t="shared" si="1"/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20.25" thickBot="1">
      <c r="A13" s="25" t="s">
        <v>21</v>
      </c>
      <c r="B13" s="66"/>
      <c r="C13" s="20">
        <f t="shared" si="0"/>
        <v>0</v>
      </c>
      <c r="D13" s="21">
        <f t="shared" si="1"/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20.25" thickBot="1">
      <c r="A14" s="25" t="s">
        <v>22</v>
      </c>
      <c r="B14" s="66"/>
      <c r="C14" s="20">
        <f t="shared" si="0"/>
        <v>0</v>
      </c>
      <c r="D14" s="21">
        <f t="shared" si="1"/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5.75" thickBot="1">
      <c r="A15" s="26" t="s">
        <v>23</v>
      </c>
      <c r="B15" s="66"/>
      <c r="C15" s="20">
        <f t="shared" si="0"/>
        <v>0</v>
      </c>
      <c r="D15" s="21">
        <f t="shared" si="1"/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20.25" thickBot="1">
      <c r="A16" s="26" t="s">
        <v>24</v>
      </c>
      <c r="B16" s="66"/>
      <c r="C16" s="20">
        <f t="shared" si="0"/>
        <v>0</v>
      </c>
      <c r="D16" s="21">
        <f t="shared" si="1"/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20.25" thickBot="1">
      <c r="A17" s="48" t="s">
        <v>25</v>
      </c>
      <c r="B17" s="64"/>
      <c r="C17" s="20">
        <f t="shared" si="0"/>
        <v>0</v>
      </c>
      <c r="D17" s="21">
        <f t="shared" si="1"/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5.75" thickBot="1">
      <c r="A18" s="48" t="s">
        <v>92</v>
      </c>
      <c r="B18" s="46"/>
      <c r="C18" s="20"/>
      <c r="D18" s="21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24" customHeight="1" thickBot="1">
      <c r="A19" s="51" t="s">
        <v>26</v>
      </c>
      <c r="B19" s="19">
        <v>212</v>
      </c>
      <c r="C19" s="20">
        <f aca="true" t="shared" si="5" ref="C19:D26">E19+G19+I19+K19+M19+O19+Q19+S19+U19+W19</f>
        <v>0</v>
      </c>
      <c r="D19" s="21">
        <f t="shared" si="5"/>
        <v>0</v>
      </c>
      <c r="E19" s="22">
        <f aca="true" t="shared" si="6" ref="E19:X19">E20+E21+E22+E23+E24+E25+E26+E27</f>
        <v>0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  <c r="V19" s="22">
        <f t="shared" si="6"/>
        <v>0</v>
      </c>
      <c r="W19" s="22">
        <f t="shared" si="6"/>
        <v>0</v>
      </c>
      <c r="X19" s="22">
        <f t="shared" si="6"/>
        <v>0</v>
      </c>
    </row>
    <row r="20" spans="1:24" ht="20.25" thickBot="1">
      <c r="A20" s="25" t="s">
        <v>27</v>
      </c>
      <c r="B20" s="62"/>
      <c r="C20" s="20">
        <f t="shared" si="5"/>
        <v>0</v>
      </c>
      <c r="D20" s="21">
        <f t="shared" si="5"/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20.25" thickBot="1">
      <c r="A21" s="26" t="s">
        <v>28</v>
      </c>
      <c r="B21" s="66"/>
      <c r="C21" s="20">
        <f t="shared" si="5"/>
        <v>0</v>
      </c>
      <c r="D21" s="21">
        <f t="shared" si="5"/>
        <v>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20.25" thickBot="1">
      <c r="A22" s="25" t="s">
        <v>29</v>
      </c>
      <c r="B22" s="66"/>
      <c r="C22" s="20">
        <f t="shared" si="5"/>
        <v>0</v>
      </c>
      <c r="D22" s="21">
        <f t="shared" si="5"/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30" thickBot="1">
      <c r="A23" s="25" t="s">
        <v>30</v>
      </c>
      <c r="B23" s="66"/>
      <c r="C23" s="20">
        <f t="shared" si="5"/>
        <v>0</v>
      </c>
      <c r="D23" s="21">
        <f t="shared" si="5"/>
        <v>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.75" thickBot="1">
      <c r="A24" s="26" t="s">
        <v>31</v>
      </c>
      <c r="B24" s="66"/>
      <c r="C24" s="20">
        <f t="shared" si="5"/>
        <v>0</v>
      </c>
      <c r="D24" s="21">
        <f t="shared" si="5"/>
        <v>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30" thickBot="1">
      <c r="A25" s="26" t="s">
        <v>32</v>
      </c>
      <c r="B25" s="66"/>
      <c r="C25" s="20">
        <f t="shared" si="5"/>
        <v>0</v>
      </c>
      <c r="D25" s="21">
        <f t="shared" si="5"/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.75" thickBot="1">
      <c r="A26" s="25" t="s">
        <v>33</v>
      </c>
      <c r="B26" s="64"/>
      <c r="C26" s="20">
        <f t="shared" si="5"/>
        <v>0</v>
      </c>
      <c r="D26" s="21">
        <f t="shared" si="5"/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.75" thickBot="1">
      <c r="A27" s="49" t="s">
        <v>92</v>
      </c>
      <c r="B27" s="46"/>
      <c r="C27" s="20"/>
      <c r="D27" s="21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22.5" customHeight="1" thickBot="1">
      <c r="A28" s="18" t="s">
        <v>34</v>
      </c>
      <c r="B28" s="19">
        <v>213</v>
      </c>
      <c r="C28" s="20">
        <f aca="true" t="shared" si="7" ref="C28:C36">E28+G28+I28+K28+M28+O28+Q28+S28+U28+W28</f>
        <v>0</v>
      </c>
      <c r="D28" s="21">
        <f aca="true" t="shared" si="8" ref="D28:D36">F28+H28+J28+L28+N28+P28+R28+T28+V28+X28</f>
        <v>0</v>
      </c>
      <c r="E28" s="27">
        <f aca="true" t="shared" si="9" ref="E28:X28">E29+E30</f>
        <v>0</v>
      </c>
      <c r="F28" s="27">
        <f t="shared" si="9"/>
        <v>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9"/>
        <v>0</v>
      </c>
      <c r="L28" s="27">
        <f t="shared" si="9"/>
        <v>0</v>
      </c>
      <c r="M28" s="27">
        <f t="shared" si="9"/>
        <v>0</v>
      </c>
      <c r="N28" s="27">
        <f t="shared" si="9"/>
        <v>0</v>
      </c>
      <c r="O28" s="27">
        <f t="shared" si="9"/>
        <v>0</v>
      </c>
      <c r="P28" s="27">
        <f t="shared" si="9"/>
        <v>0</v>
      </c>
      <c r="Q28" s="27">
        <f t="shared" si="9"/>
        <v>0</v>
      </c>
      <c r="R28" s="27">
        <f t="shared" si="9"/>
        <v>0</v>
      </c>
      <c r="S28" s="27">
        <f t="shared" si="9"/>
        <v>0</v>
      </c>
      <c r="T28" s="27">
        <f t="shared" si="9"/>
        <v>0</v>
      </c>
      <c r="U28" s="27">
        <f t="shared" si="9"/>
        <v>0</v>
      </c>
      <c r="V28" s="27">
        <f t="shared" si="9"/>
        <v>0</v>
      </c>
      <c r="W28" s="27">
        <f t="shared" si="9"/>
        <v>0</v>
      </c>
      <c r="X28" s="27">
        <f t="shared" si="9"/>
        <v>0</v>
      </c>
    </row>
    <row r="29" spans="1:24" ht="15.75" thickBot="1">
      <c r="A29" s="25" t="s">
        <v>35</v>
      </c>
      <c r="B29" s="62"/>
      <c r="C29" s="20">
        <f t="shared" si="7"/>
        <v>0</v>
      </c>
      <c r="D29" s="21">
        <f t="shared" si="8"/>
        <v>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.75" thickBot="1">
      <c r="A30" s="25" t="s">
        <v>92</v>
      </c>
      <c r="B30" s="64"/>
      <c r="C30" s="20">
        <f t="shared" si="7"/>
        <v>0</v>
      </c>
      <c r="D30" s="21">
        <f t="shared" si="8"/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23.25" thickBot="1">
      <c r="A31" s="28" t="s">
        <v>36</v>
      </c>
      <c r="B31" s="29">
        <v>220</v>
      </c>
      <c r="C31" s="20">
        <f t="shared" si="7"/>
        <v>0</v>
      </c>
      <c r="D31" s="21">
        <f t="shared" si="8"/>
        <v>0</v>
      </c>
      <c r="E31" s="27">
        <f aca="true" t="shared" si="10" ref="E31:X31">E32+E38+E44+E49+E55+E62</f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27">
        <f t="shared" si="10"/>
        <v>0</v>
      </c>
      <c r="L31" s="27">
        <f t="shared" si="10"/>
        <v>0</v>
      </c>
      <c r="M31" s="27">
        <f t="shared" si="10"/>
        <v>0</v>
      </c>
      <c r="N31" s="27">
        <f t="shared" si="10"/>
        <v>0</v>
      </c>
      <c r="O31" s="27">
        <f t="shared" si="10"/>
        <v>0</v>
      </c>
      <c r="P31" s="27">
        <f t="shared" si="10"/>
        <v>0</v>
      </c>
      <c r="Q31" s="27">
        <f t="shared" si="10"/>
        <v>0</v>
      </c>
      <c r="R31" s="27">
        <f t="shared" si="10"/>
        <v>0</v>
      </c>
      <c r="S31" s="27">
        <f t="shared" si="10"/>
        <v>0</v>
      </c>
      <c r="T31" s="27">
        <f t="shared" si="10"/>
        <v>0</v>
      </c>
      <c r="U31" s="27">
        <f t="shared" si="10"/>
        <v>0</v>
      </c>
      <c r="V31" s="27">
        <f t="shared" si="10"/>
        <v>0</v>
      </c>
      <c r="W31" s="27">
        <f t="shared" si="10"/>
        <v>0</v>
      </c>
      <c r="X31" s="27">
        <f t="shared" si="10"/>
        <v>0</v>
      </c>
    </row>
    <row r="32" spans="1:24" ht="15.75" thickBot="1">
      <c r="A32" s="18" t="s">
        <v>37</v>
      </c>
      <c r="B32" s="19">
        <v>221</v>
      </c>
      <c r="C32" s="20">
        <f t="shared" si="7"/>
        <v>0</v>
      </c>
      <c r="D32" s="21">
        <f t="shared" si="8"/>
        <v>0</v>
      </c>
      <c r="E32" s="27">
        <f aca="true" t="shared" si="11" ref="E32:X32">E33+E34+E35+E36+E37</f>
        <v>0</v>
      </c>
      <c r="F32" s="27">
        <f t="shared" si="11"/>
        <v>0</v>
      </c>
      <c r="G32" s="27">
        <f t="shared" si="11"/>
        <v>0</v>
      </c>
      <c r="H32" s="27">
        <f t="shared" si="11"/>
        <v>0</v>
      </c>
      <c r="I32" s="27">
        <f t="shared" si="11"/>
        <v>0</v>
      </c>
      <c r="J32" s="27">
        <f t="shared" si="11"/>
        <v>0</v>
      </c>
      <c r="K32" s="27">
        <f t="shared" si="11"/>
        <v>0</v>
      </c>
      <c r="L32" s="27">
        <f t="shared" si="11"/>
        <v>0</v>
      </c>
      <c r="M32" s="27">
        <f t="shared" si="11"/>
        <v>0</v>
      </c>
      <c r="N32" s="27">
        <f t="shared" si="11"/>
        <v>0</v>
      </c>
      <c r="O32" s="27">
        <f t="shared" si="11"/>
        <v>0</v>
      </c>
      <c r="P32" s="27">
        <f t="shared" si="11"/>
        <v>0</v>
      </c>
      <c r="Q32" s="27">
        <f t="shared" si="11"/>
        <v>0</v>
      </c>
      <c r="R32" s="27">
        <f t="shared" si="11"/>
        <v>0</v>
      </c>
      <c r="S32" s="27">
        <f t="shared" si="11"/>
        <v>0</v>
      </c>
      <c r="T32" s="27">
        <f t="shared" si="11"/>
        <v>0</v>
      </c>
      <c r="U32" s="27">
        <f t="shared" si="11"/>
        <v>0</v>
      </c>
      <c r="V32" s="27">
        <f t="shared" si="11"/>
        <v>0</v>
      </c>
      <c r="W32" s="27">
        <f t="shared" si="11"/>
        <v>0</v>
      </c>
      <c r="X32" s="27">
        <f t="shared" si="11"/>
        <v>0</v>
      </c>
    </row>
    <row r="33" spans="1:24" ht="20.25" thickBot="1">
      <c r="A33" s="25" t="s">
        <v>38</v>
      </c>
      <c r="B33" s="62"/>
      <c r="C33" s="20">
        <f t="shared" si="7"/>
        <v>0</v>
      </c>
      <c r="D33" s="21">
        <f t="shared" si="8"/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5.75" thickBot="1">
      <c r="A34" s="25" t="s">
        <v>39</v>
      </c>
      <c r="B34" s="66"/>
      <c r="C34" s="20">
        <f t="shared" si="7"/>
        <v>0</v>
      </c>
      <c r="D34" s="21">
        <f t="shared" si="8"/>
        <v>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5.75" thickBot="1">
      <c r="A35" s="25" t="s">
        <v>40</v>
      </c>
      <c r="B35" s="66"/>
      <c r="C35" s="20">
        <f t="shared" si="7"/>
        <v>0</v>
      </c>
      <c r="D35" s="21">
        <f t="shared" si="8"/>
        <v>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5.75" thickBot="1">
      <c r="A36" s="25" t="s">
        <v>41</v>
      </c>
      <c r="B36" s="64"/>
      <c r="C36" s="20">
        <f t="shared" si="7"/>
        <v>0</v>
      </c>
      <c r="D36" s="21">
        <f t="shared" si="8"/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.75" thickBot="1">
      <c r="A37" s="49" t="s">
        <v>92</v>
      </c>
      <c r="B37" s="46"/>
      <c r="C37" s="20"/>
      <c r="D37" s="21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21.75" thickBot="1">
      <c r="A38" s="18" t="s">
        <v>42</v>
      </c>
      <c r="B38" s="19">
        <v>222</v>
      </c>
      <c r="C38" s="20">
        <f aca="true" t="shared" si="12" ref="C38:D42">E38+G38+I38+K38+M38+O38+Q38+S38+U38+W38</f>
        <v>0</v>
      </c>
      <c r="D38" s="21">
        <f t="shared" si="12"/>
        <v>0</v>
      </c>
      <c r="E38" s="27">
        <f aca="true" t="shared" si="13" ref="E38:X38">E39+E40+E41+E42+E43</f>
        <v>0</v>
      </c>
      <c r="F38" s="27">
        <f t="shared" si="13"/>
        <v>0</v>
      </c>
      <c r="G38" s="27">
        <f t="shared" si="13"/>
        <v>0</v>
      </c>
      <c r="H38" s="27">
        <f t="shared" si="13"/>
        <v>0</v>
      </c>
      <c r="I38" s="27">
        <f t="shared" si="13"/>
        <v>0</v>
      </c>
      <c r="J38" s="27">
        <f t="shared" si="13"/>
        <v>0</v>
      </c>
      <c r="K38" s="27">
        <f t="shared" si="13"/>
        <v>0</v>
      </c>
      <c r="L38" s="27">
        <f t="shared" si="13"/>
        <v>0</v>
      </c>
      <c r="M38" s="27">
        <f t="shared" si="13"/>
        <v>0</v>
      </c>
      <c r="N38" s="27">
        <f t="shared" si="13"/>
        <v>0</v>
      </c>
      <c r="O38" s="27">
        <f t="shared" si="13"/>
        <v>0</v>
      </c>
      <c r="P38" s="27">
        <f t="shared" si="13"/>
        <v>0</v>
      </c>
      <c r="Q38" s="27">
        <f t="shared" si="13"/>
        <v>0</v>
      </c>
      <c r="R38" s="27">
        <f t="shared" si="13"/>
        <v>0</v>
      </c>
      <c r="S38" s="27">
        <f t="shared" si="13"/>
        <v>0</v>
      </c>
      <c r="T38" s="27">
        <f t="shared" si="13"/>
        <v>0</v>
      </c>
      <c r="U38" s="27">
        <f t="shared" si="13"/>
        <v>0</v>
      </c>
      <c r="V38" s="27">
        <f t="shared" si="13"/>
        <v>0</v>
      </c>
      <c r="W38" s="27">
        <f t="shared" si="13"/>
        <v>0</v>
      </c>
      <c r="X38" s="27">
        <f t="shared" si="13"/>
        <v>0</v>
      </c>
    </row>
    <row r="39" spans="1:24" ht="20.25" thickBot="1">
      <c r="A39" s="25" t="s">
        <v>43</v>
      </c>
      <c r="B39" s="62"/>
      <c r="C39" s="20">
        <f t="shared" si="12"/>
        <v>0</v>
      </c>
      <c r="D39" s="21">
        <f t="shared" si="12"/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30" thickBot="1">
      <c r="A40" s="25" t="s">
        <v>44</v>
      </c>
      <c r="B40" s="66"/>
      <c r="C40" s="20">
        <f t="shared" si="12"/>
        <v>0</v>
      </c>
      <c r="D40" s="21">
        <f t="shared" si="12"/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5.75" thickBot="1">
      <c r="A41" s="25" t="s">
        <v>45</v>
      </c>
      <c r="B41" s="66"/>
      <c r="C41" s="20">
        <f t="shared" si="12"/>
        <v>0</v>
      </c>
      <c r="D41" s="21">
        <f t="shared" si="12"/>
        <v>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.75" thickBot="1">
      <c r="A42" s="25" t="s">
        <v>41</v>
      </c>
      <c r="B42" s="64"/>
      <c r="C42" s="20">
        <f t="shared" si="12"/>
        <v>0</v>
      </c>
      <c r="D42" s="21">
        <f t="shared" si="12"/>
        <v>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5.75" thickBot="1">
      <c r="A43" s="49" t="s">
        <v>92</v>
      </c>
      <c r="B43" s="46"/>
      <c r="C43" s="20"/>
      <c r="D43" s="21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21.75" thickBot="1">
      <c r="A44" s="18" t="s">
        <v>46</v>
      </c>
      <c r="B44" s="19">
        <v>223</v>
      </c>
      <c r="C44" s="20">
        <f aca="true" t="shared" si="14" ref="C44:C53">E44+G44+I44+K44+M44+O44+Q44+S44+U44+W44</f>
        <v>0</v>
      </c>
      <c r="D44" s="21">
        <f aca="true" t="shared" si="15" ref="D44:D53">F44+H44+J44+L44+N44+P44+R44+T44+V44+X44</f>
        <v>0</v>
      </c>
      <c r="E44" s="27">
        <f aca="true" t="shared" si="16" ref="E44:X44">E45+E46+E47+E48</f>
        <v>0</v>
      </c>
      <c r="F44" s="27">
        <f t="shared" si="16"/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 t="shared" si="16"/>
        <v>0</v>
      </c>
      <c r="R44" s="27">
        <f t="shared" si="16"/>
        <v>0</v>
      </c>
      <c r="S44" s="27">
        <f t="shared" si="16"/>
        <v>0</v>
      </c>
      <c r="T44" s="27">
        <f t="shared" si="16"/>
        <v>0</v>
      </c>
      <c r="U44" s="27">
        <f t="shared" si="16"/>
        <v>0</v>
      </c>
      <c r="V44" s="27">
        <f t="shared" si="16"/>
        <v>0</v>
      </c>
      <c r="W44" s="27">
        <f t="shared" si="16"/>
        <v>0</v>
      </c>
      <c r="X44" s="27">
        <f t="shared" si="16"/>
        <v>0</v>
      </c>
    </row>
    <row r="45" spans="1:24" ht="30" thickBot="1">
      <c r="A45" s="25" t="s">
        <v>47</v>
      </c>
      <c r="B45" s="62"/>
      <c r="C45" s="20">
        <f t="shared" si="14"/>
        <v>0</v>
      </c>
      <c r="D45" s="21">
        <f t="shared" si="15"/>
        <v>0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5.75" thickBot="1">
      <c r="A46" s="25" t="s">
        <v>48</v>
      </c>
      <c r="B46" s="66"/>
      <c r="C46" s="20">
        <f t="shared" si="14"/>
        <v>0</v>
      </c>
      <c r="D46" s="21">
        <f t="shared" si="15"/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20.25" thickBot="1">
      <c r="A47" s="25" t="s">
        <v>49</v>
      </c>
      <c r="B47" s="66"/>
      <c r="C47" s="20">
        <f t="shared" si="14"/>
        <v>0</v>
      </c>
      <c r="D47" s="21">
        <f t="shared" si="15"/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5.75" thickBot="1">
      <c r="A48" s="25" t="s">
        <v>50</v>
      </c>
      <c r="B48" s="64"/>
      <c r="C48" s="20">
        <f t="shared" si="14"/>
        <v>0</v>
      </c>
      <c r="D48" s="21">
        <f t="shared" si="15"/>
        <v>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32.25" thickBot="1">
      <c r="A49" s="18" t="s">
        <v>51</v>
      </c>
      <c r="B49" s="19">
        <v>224</v>
      </c>
      <c r="C49" s="20">
        <f t="shared" si="14"/>
        <v>0</v>
      </c>
      <c r="D49" s="21">
        <f t="shared" si="15"/>
        <v>0</v>
      </c>
      <c r="E49" s="27">
        <f aca="true" t="shared" si="17" ref="E49:X49">E50+E51+E52+E53+E54</f>
        <v>0</v>
      </c>
      <c r="F49" s="27">
        <f t="shared" si="17"/>
        <v>0</v>
      </c>
      <c r="G49" s="27">
        <f t="shared" si="17"/>
        <v>0</v>
      </c>
      <c r="H49" s="27">
        <f t="shared" si="17"/>
        <v>0</v>
      </c>
      <c r="I49" s="27">
        <f t="shared" si="17"/>
        <v>0</v>
      </c>
      <c r="J49" s="27">
        <f t="shared" si="17"/>
        <v>0</v>
      </c>
      <c r="K49" s="27">
        <f t="shared" si="17"/>
        <v>0</v>
      </c>
      <c r="L49" s="27">
        <f t="shared" si="17"/>
        <v>0</v>
      </c>
      <c r="M49" s="27">
        <f t="shared" si="17"/>
        <v>0</v>
      </c>
      <c r="N49" s="27">
        <f t="shared" si="17"/>
        <v>0</v>
      </c>
      <c r="O49" s="27">
        <f t="shared" si="17"/>
        <v>0</v>
      </c>
      <c r="P49" s="27">
        <f t="shared" si="17"/>
        <v>0</v>
      </c>
      <c r="Q49" s="27">
        <f t="shared" si="17"/>
        <v>0</v>
      </c>
      <c r="R49" s="27">
        <f t="shared" si="17"/>
        <v>0</v>
      </c>
      <c r="S49" s="27">
        <f t="shared" si="17"/>
        <v>0</v>
      </c>
      <c r="T49" s="27">
        <f t="shared" si="17"/>
        <v>0</v>
      </c>
      <c r="U49" s="27">
        <f t="shared" si="17"/>
        <v>0</v>
      </c>
      <c r="V49" s="27">
        <f t="shared" si="17"/>
        <v>0</v>
      </c>
      <c r="W49" s="27">
        <f t="shared" si="17"/>
        <v>0</v>
      </c>
      <c r="X49" s="27">
        <f t="shared" si="17"/>
        <v>0</v>
      </c>
    </row>
    <row r="50" spans="1:24" ht="20.25" thickBot="1">
      <c r="A50" s="25" t="s">
        <v>52</v>
      </c>
      <c r="B50" s="67"/>
      <c r="C50" s="20">
        <f t="shared" si="14"/>
        <v>0</v>
      </c>
      <c r="D50" s="21">
        <f t="shared" si="15"/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5.75" thickBot="1">
      <c r="A51" s="25" t="s">
        <v>53</v>
      </c>
      <c r="B51" s="68"/>
      <c r="C51" s="20">
        <f t="shared" si="14"/>
        <v>0</v>
      </c>
      <c r="D51" s="21">
        <f t="shared" si="15"/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5.75" thickBot="1">
      <c r="A52" s="25" t="s">
        <v>54</v>
      </c>
      <c r="B52" s="68"/>
      <c r="C52" s="20">
        <f t="shared" si="14"/>
        <v>0</v>
      </c>
      <c r="D52" s="21">
        <f t="shared" si="15"/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5.75" thickBot="1">
      <c r="A53" s="25" t="s">
        <v>55</v>
      </c>
      <c r="B53" s="69"/>
      <c r="C53" s="20">
        <f t="shared" si="14"/>
        <v>0</v>
      </c>
      <c r="D53" s="21">
        <f t="shared" si="15"/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5.75" thickBot="1">
      <c r="A54" s="49" t="s">
        <v>92</v>
      </c>
      <c r="B54" s="46"/>
      <c r="C54" s="20"/>
      <c r="D54" s="21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32.25" thickBot="1">
      <c r="A55" s="18" t="s">
        <v>56</v>
      </c>
      <c r="B55" s="19">
        <v>225</v>
      </c>
      <c r="C55" s="20">
        <f aca="true" t="shared" si="18" ref="C55:C71">E55+G55+I55+K55+M55+O55+Q55+S55+U55+W55</f>
        <v>0</v>
      </c>
      <c r="D55" s="21">
        <f aca="true" t="shared" si="19" ref="D55:D71">F55+H55+J55+L55+N55+P55+R55+T55+V55+X55</f>
        <v>0</v>
      </c>
      <c r="E55" s="27">
        <f aca="true" t="shared" si="20" ref="E55:X55">E56+E57+E58+E59+E60+E61</f>
        <v>0</v>
      </c>
      <c r="F55" s="27">
        <f t="shared" si="20"/>
        <v>0</v>
      </c>
      <c r="G55" s="27">
        <f t="shared" si="20"/>
        <v>0</v>
      </c>
      <c r="H55" s="27">
        <f t="shared" si="20"/>
        <v>0</v>
      </c>
      <c r="I55" s="27">
        <f t="shared" si="20"/>
        <v>0</v>
      </c>
      <c r="J55" s="27">
        <f t="shared" si="20"/>
        <v>0</v>
      </c>
      <c r="K55" s="27">
        <f t="shared" si="20"/>
        <v>0</v>
      </c>
      <c r="L55" s="27">
        <f t="shared" si="20"/>
        <v>0</v>
      </c>
      <c r="M55" s="27">
        <f t="shared" si="20"/>
        <v>0</v>
      </c>
      <c r="N55" s="27">
        <f t="shared" si="20"/>
        <v>0</v>
      </c>
      <c r="O55" s="27">
        <f t="shared" si="20"/>
        <v>0</v>
      </c>
      <c r="P55" s="27">
        <f t="shared" si="20"/>
        <v>0</v>
      </c>
      <c r="Q55" s="27">
        <f t="shared" si="20"/>
        <v>0</v>
      </c>
      <c r="R55" s="27">
        <f t="shared" si="20"/>
        <v>0</v>
      </c>
      <c r="S55" s="27">
        <f t="shared" si="20"/>
        <v>0</v>
      </c>
      <c r="T55" s="27">
        <f t="shared" si="20"/>
        <v>0</v>
      </c>
      <c r="U55" s="27">
        <f t="shared" si="20"/>
        <v>0</v>
      </c>
      <c r="V55" s="27">
        <f t="shared" si="20"/>
        <v>0</v>
      </c>
      <c r="W55" s="27">
        <f t="shared" si="20"/>
        <v>0</v>
      </c>
      <c r="X55" s="27">
        <f t="shared" si="20"/>
        <v>0</v>
      </c>
    </row>
    <row r="56" spans="1:24" ht="30" thickBot="1">
      <c r="A56" s="25" t="s">
        <v>57</v>
      </c>
      <c r="B56" s="62"/>
      <c r="C56" s="20">
        <f t="shared" si="18"/>
        <v>0</v>
      </c>
      <c r="D56" s="21">
        <f t="shared" si="19"/>
        <v>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20.25" thickBot="1">
      <c r="A57" s="25" t="s">
        <v>58</v>
      </c>
      <c r="B57" s="66"/>
      <c r="C57" s="20">
        <f t="shared" si="18"/>
        <v>0</v>
      </c>
      <c r="D57" s="21">
        <f t="shared" si="19"/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5.75" thickBot="1">
      <c r="A58" s="25" t="s">
        <v>59</v>
      </c>
      <c r="B58" s="66"/>
      <c r="C58" s="20">
        <f t="shared" si="18"/>
        <v>0</v>
      </c>
      <c r="D58" s="21">
        <f t="shared" si="19"/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20.25" thickBot="1">
      <c r="A59" s="25" t="s">
        <v>60</v>
      </c>
      <c r="B59" s="66"/>
      <c r="C59" s="20">
        <f t="shared" si="18"/>
        <v>0</v>
      </c>
      <c r="D59" s="21">
        <f t="shared" si="19"/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20.25" thickBot="1">
      <c r="A60" s="25" t="s">
        <v>61</v>
      </c>
      <c r="B60" s="66"/>
      <c r="C60" s="20">
        <f t="shared" si="18"/>
        <v>0</v>
      </c>
      <c r="D60" s="21">
        <f t="shared" si="19"/>
        <v>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5.75" thickBot="1">
      <c r="A61" s="25" t="s">
        <v>62</v>
      </c>
      <c r="B61" s="64"/>
      <c r="C61" s="20">
        <f t="shared" si="18"/>
        <v>0</v>
      </c>
      <c r="D61" s="21">
        <f t="shared" si="19"/>
        <v>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21.75" thickBot="1">
      <c r="A62" s="18" t="s">
        <v>63</v>
      </c>
      <c r="B62" s="19">
        <v>226</v>
      </c>
      <c r="C62" s="20">
        <f t="shared" si="18"/>
        <v>0</v>
      </c>
      <c r="D62" s="21">
        <f t="shared" si="19"/>
        <v>0</v>
      </c>
      <c r="E62" s="27">
        <f aca="true" t="shared" si="21" ref="E62:X62">E63+E64+E65+E66+E67+E68+E69+E70+E71+E72</f>
        <v>0</v>
      </c>
      <c r="F62" s="27">
        <f t="shared" si="21"/>
        <v>0</v>
      </c>
      <c r="G62" s="27">
        <f t="shared" si="21"/>
        <v>0</v>
      </c>
      <c r="H62" s="27">
        <f t="shared" si="21"/>
        <v>0</v>
      </c>
      <c r="I62" s="27">
        <f t="shared" si="21"/>
        <v>0</v>
      </c>
      <c r="J62" s="27">
        <f t="shared" si="21"/>
        <v>0</v>
      </c>
      <c r="K62" s="27">
        <f t="shared" si="21"/>
        <v>0</v>
      </c>
      <c r="L62" s="27">
        <f t="shared" si="21"/>
        <v>0</v>
      </c>
      <c r="M62" s="27">
        <f t="shared" si="21"/>
        <v>0</v>
      </c>
      <c r="N62" s="27">
        <f t="shared" si="21"/>
        <v>0</v>
      </c>
      <c r="O62" s="27">
        <f t="shared" si="21"/>
        <v>0</v>
      </c>
      <c r="P62" s="27">
        <f t="shared" si="21"/>
        <v>0</v>
      </c>
      <c r="Q62" s="27">
        <f t="shared" si="21"/>
        <v>0</v>
      </c>
      <c r="R62" s="27">
        <f t="shared" si="21"/>
        <v>0</v>
      </c>
      <c r="S62" s="27">
        <f t="shared" si="21"/>
        <v>0</v>
      </c>
      <c r="T62" s="27">
        <f t="shared" si="21"/>
        <v>0</v>
      </c>
      <c r="U62" s="27">
        <f t="shared" si="21"/>
        <v>0</v>
      </c>
      <c r="V62" s="27">
        <f t="shared" si="21"/>
        <v>0</v>
      </c>
      <c r="W62" s="27">
        <f t="shared" si="21"/>
        <v>0</v>
      </c>
      <c r="X62" s="27">
        <f t="shared" si="21"/>
        <v>0</v>
      </c>
    </row>
    <row r="63" spans="1:24" ht="20.25" thickBot="1">
      <c r="A63" s="25" t="s">
        <v>64</v>
      </c>
      <c r="B63" s="62"/>
      <c r="C63" s="20">
        <f t="shared" si="18"/>
        <v>0</v>
      </c>
      <c r="D63" s="21">
        <f t="shared" si="19"/>
        <v>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30" thickBot="1">
      <c r="A64" s="25" t="s">
        <v>65</v>
      </c>
      <c r="B64" s="63"/>
      <c r="C64" s="20">
        <f t="shared" si="18"/>
        <v>0</v>
      </c>
      <c r="D64" s="21">
        <f t="shared" si="19"/>
        <v>0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5.75" thickBot="1">
      <c r="A65" s="30" t="s">
        <v>66</v>
      </c>
      <c r="B65" s="63"/>
      <c r="C65" s="20">
        <f t="shared" si="18"/>
        <v>0</v>
      </c>
      <c r="D65" s="21">
        <f t="shared" si="19"/>
        <v>0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20.25" thickBot="1">
      <c r="A66" s="25" t="s">
        <v>67</v>
      </c>
      <c r="B66" s="63"/>
      <c r="C66" s="20">
        <f t="shared" si="18"/>
        <v>0</v>
      </c>
      <c r="D66" s="21">
        <f t="shared" si="19"/>
        <v>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5.75" thickBot="1">
      <c r="A67" s="25" t="s">
        <v>68</v>
      </c>
      <c r="B67" s="63"/>
      <c r="C67" s="20">
        <f t="shared" si="18"/>
        <v>0</v>
      </c>
      <c r="D67" s="21">
        <f t="shared" si="19"/>
        <v>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30" thickBot="1">
      <c r="A68" s="25" t="s">
        <v>69</v>
      </c>
      <c r="B68" s="63"/>
      <c r="C68" s="20">
        <f t="shared" si="18"/>
        <v>0</v>
      </c>
      <c r="D68" s="21">
        <f t="shared" si="19"/>
        <v>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39.75" thickBot="1">
      <c r="A69" s="30" t="s">
        <v>70</v>
      </c>
      <c r="B69" s="63"/>
      <c r="C69" s="20">
        <f t="shared" si="18"/>
        <v>0</v>
      </c>
      <c r="D69" s="21">
        <f t="shared" si="19"/>
        <v>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39.75" thickBot="1">
      <c r="A70" s="25" t="s">
        <v>71</v>
      </c>
      <c r="B70" s="63"/>
      <c r="C70" s="20">
        <f t="shared" si="18"/>
        <v>0</v>
      </c>
      <c r="D70" s="21">
        <f t="shared" si="19"/>
        <v>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30" thickBot="1">
      <c r="A71" s="25" t="s">
        <v>72</v>
      </c>
      <c r="B71" s="65"/>
      <c r="C71" s="20">
        <f t="shared" si="18"/>
        <v>0</v>
      </c>
      <c r="D71" s="21">
        <f t="shared" si="19"/>
        <v>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5.75" thickBot="1">
      <c r="A72" s="49" t="s">
        <v>92</v>
      </c>
      <c r="B72" s="52"/>
      <c r="C72" s="20"/>
      <c r="D72" s="21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36.75" thickBot="1">
      <c r="A73" s="31" t="s">
        <v>73</v>
      </c>
      <c r="B73" s="19">
        <v>230</v>
      </c>
      <c r="C73" s="20">
        <f aca="true" t="shared" si="22" ref="C73:C110">E73+G73+I73+K73+M73+O73+Q73+S73+U73+W73</f>
        <v>0</v>
      </c>
      <c r="D73" s="21">
        <f aca="true" t="shared" si="23" ref="D73:D110">F73+H73+J73+L73+N73+P73+R73+T73+V73+X73</f>
        <v>0</v>
      </c>
      <c r="E73" s="22">
        <f aca="true" t="shared" si="24" ref="E73:X73">E74+E75</f>
        <v>0</v>
      </c>
      <c r="F73" s="22">
        <f t="shared" si="24"/>
        <v>0</v>
      </c>
      <c r="G73" s="22">
        <f t="shared" si="24"/>
        <v>0</v>
      </c>
      <c r="H73" s="22">
        <f t="shared" si="24"/>
        <v>0</v>
      </c>
      <c r="I73" s="22">
        <f t="shared" si="24"/>
        <v>0</v>
      </c>
      <c r="J73" s="22">
        <f t="shared" si="24"/>
        <v>0</v>
      </c>
      <c r="K73" s="22">
        <f t="shared" si="24"/>
        <v>0</v>
      </c>
      <c r="L73" s="22">
        <f t="shared" si="24"/>
        <v>0</v>
      </c>
      <c r="M73" s="22">
        <f t="shared" si="24"/>
        <v>0</v>
      </c>
      <c r="N73" s="22">
        <f t="shared" si="24"/>
        <v>0</v>
      </c>
      <c r="O73" s="22">
        <f t="shared" si="24"/>
        <v>0</v>
      </c>
      <c r="P73" s="22">
        <f t="shared" si="24"/>
        <v>0</v>
      </c>
      <c r="Q73" s="22">
        <f t="shared" si="24"/>
        <v>0</v>
      </c>
      <c r="R73" s="22">
        <f t="shared" si="24"/>
        <v>0</v>
      </c>
      <c r="S73" s="22">
        <f t="shared" si="24"/>
        <v>0</v>
      </c>
      <c r="T73" s="22">
        <f t="shared" si="24"/>
        <v>0</v>
      </c>
      <c r="U73" s="22">
        <f t="shared" si="24"/>
        <v>0</v>
      </c>
      <c r="V73" s="22">
        <f t="shared" si="24"/>
        <v>0</v>
      </c>
      <c r="W73" s="22">
        <f t="shared" si="24"/>
        <v>0</v>
      </c>
      <c r="X73" s="22">
        <f t="shared" si="24"/>
        <v>0</v>
      </c>
    </row>
    <row r="74" spans="1:24" ht="15.75" thickBot="1">
      <c r="A74" s="25" t="s">
        <v>74</v>
      </c>
      <c r="B74" s="62"/>
      <c r="C74" s="20">
        <f t="shared" si="22"/>
        <v>0</v>
      </c>
      <c r="D74" s="21">
        <f t="shared" si="23"/>
        <v>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15.75" thickBot="1">
      <c r="A75" s="25" t="s">
        <v>75</v>
      </c>
      <c r="B75" s="65"/>
      <c r="C75" s="20">
        <f t="shared" si="22"/>
        <v>0</v>
      </c>
      <c r="D75" s="21">
        <f t="shared" si="23"/>
        <v>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34.5" thickBot="1">
      <c r="A76" s="32" t="s">
        <v>76</v>
      </c>
      <c r="B76" s="19">
        <v>240</v>
      </c>
      <c r="C76" s="20">
        <f t="shared" si="22"/>
        <v>0</v>
      </c>
      <c r="D76" s="21">
        <f t="shared" si="23"/>
        <v>0</v>
      </c>
      <c r="E76" s="22">
        <f aca="true" t="shared" si="25" ref="E76:X76">E77+E80</f>
        <v>0</v>
      </c>
      <c r="F76" s="22">
        <f t="shared" si="25"/>
        <v>0</v>
      </c>
      <c r="G76" s="22">
        <f t="shared" si="25"/>
        <v>0</v>
      </c>
      <c r="H76" s="22">
        <f t="shared" si="25"/>
        <v>0</v>
      </c>
      <c r="I76" s="22">
        <f t="shared" si="25"/>
        <v>0</v>
      </c>
      <c r="J76" s="22">
        <f t="shared" si="25"/>
        <v>0</v>
      </c>
      <c r="K76" s="22">
        <f t="shared" si="25"/>
        <v>0</v>
      </c>
      <c r="L76" s="22">
        <f t="shared" si="25"/>
        <v>0</v>
      </c>
      <c r="M76" s="22">
        <f t="shared" si="25"/>
        <v>0</v>
      </c>
      <c r="N76" s="22">
        <f t="shared" si="25"/>
        <v>0</v>
      </c>
      <c r="O76" s="22">
        <f t="shared" si="25"/>
        <v>0</v>
      </c>
      <c r="P76" s="22">
        <f t="shared" si="25"/>
        <v>0</v>
      </c>
      <c r="Q76" s="22">
        <f t="shared" si="25"/>
        <v>0</v>
      </c>
      <c r="R76" s="22">
        <f t="shared" si="25"/>
        <v>0</v>
      </c>
      <c r="S76" s="22">
        <f t="shared" si="25"/>
        <v>0</v>
      </c>
      <c r="T76" s="22">
        <f t="shared" si="25"/>
        <v>0</v>
      </c>
      <c r="U76" s="22">
        <f t="shared" si="25"/>
        <v>0</v>
      </c>
      <c r="V76" s="22">
        <f t="shared" si="25"/>
        <v>0</v>
      </c>
      <c r="W76" s="22">
        <f t="shared" si="25"/>
        <v>0</v>
      </c>
      <c r="X76" s="22">
        <f t="shared" si="25"/>
        <v>0</v>
      </c>
    </row>
    <row r="77" spans="1:24" ht="53.25" thickBot="1">
      <c r="A77" s="18" t="s">
        <v>77</v>
      </c>
      <c r="B77" s="19">
        <v>241</v>
      </c>
      <c r="C77" s="20">
        <f t="shared" si="22"/>
        <v>0</v>
      </c>
      <c r="D77" s="21">
        <f t="shared" si="23"/>
        <v>0</v>
      </c>
      <c r="E77" s="22">
        <f aca="true" t="shared" si="26" ref="E77:X77">E78+E79</f>
        <v>0</v>
      </c>
      <c r="F77" s="22">
        <f t="shared" si="26"/>
        <v>0</v>
      </c>
      <c r="G77" s="22">
        <f t="shared" si="26"/>
        <v>0</v>
      </c>
      <c r="H77" s="22">
        <f t="shared" si="26"/>
        <v>0</v>
      </c>
      <c r="I77" s="22">
        <f t="shared" si="26"/>
        <v>0</v>
      </c>
      <c r="J77" s="22">
        <f t="shared" si="26"/>
        <v>0</v>
      </c>
      <c r="K77" s="22">
        <f t="shared" si="26"/>
        <v>0</v>
      </c>
      <c r="L77" s="22">
        <f t="shared" si="26"/>
        <v>0</v>
      </c>
      <c r="M77" s="22">
        <f t="shared" si="26"/>
        <v>0</v>
      </c>
      <c r="N77" s="22">
        <f t="shared" si="26"/>
        <v>0</v>
      </c>
      <c r="O77" s="22">
        <f t="shared" si="26"/>
        <v>0</v>
      </c>
      <c r="P77" s="22">
        <f t="shared" si="26"/>
        <v>0</v>
      </c>
      <c r="Q77" s="22">
        <f t="shared" si="26"/>
        <v>0</v>
      </c>
      <c r="R77" s="22">
        <f t="shared" si="26"/>
        <v>0</v>
      </c>
      <c r="S77" s="22">
        <f t="shared" si="26"/>
        <v>0</v>
      </c>
      <c r="T77" s="22">
        <f t="shared" si="26"/>
        <v>0</v>
      </c>
      <c r="U77" s="22">
        <f t="shared" si="26"/>
        <v>0</v>
      </c>
      <c r="V77" s="22">
        <f t="shared" si="26"/>
        <v>0</v>
      </c>
      <c r="W77" s="22">
        <f t="shared" si="26"/>
        <v>0</v>
      </c>
      <c r="X77" s="22">
        <f t="shared" si="26"/>
        <v>0</v>
      </c>
    </row>
    <row r="78" spans="1:24" ht="39.75" thickBot="1">
      <c r="A78" s="25" t="s">
        <v>78</v>
      </c>
      <c r="B78" s="62"/>
      <c r="C78" s="20">
        <f t="shared" si="22"/>
        <v>0</v>
      </c>
      <c r="D78" s="21">
        <f t="shared" si="23"/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59.25" thickBot="1">
      <c r="A79" s="25" t="s">
        <v>79</v>
      </c>
      <c r="B79" s="65"/>
      <c r="C79" s="20">
        <f t="shared" si="22"/>
        <v>0</v>
      </c>
      <c r="D79" s="21">
        <f t="shared" si="23"/>
        <v>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63.75" thickBot="1">
      <c r="A80" s="18" t="s">
        <v>80</v>
      </c>
      <c r="B80" s="19">
        <v>242</v>
      </c>
      <c r="C80" s="20">
        <f t="shared" si="22"/>
        <v>0</v>
      </c>
      <c r="D80" s="21">
        <f t="shared" si="23"/>
        <v>0</v>
      </c>
      <c r="E80" s="22">
        <f aca="true" t="shared" si="27" ref="E80:X80">E81+E82</f>
        <v>0</v>
      </c>
      <c r="F80" s="22">
        <f t="shared" si="27"/>
        <v>0</v>
      </c>
      <c r="G80" s="22">
        <f t="shared" si="27"/>
        <v>0</v>
      </c>
      <c r="H80" s="22">
        <f t="shared" si="27"/>
        <v>0</v>
      </c>
      <c r="I80" s="22">
        <f t="shared" si="27"/>
        <v>0</v>
      </c>
      <c r="J80" s="22">
        <f t="shared" si="27"/>
        <v>0</v>
      </c>
      <c r="K80" s="22">
        <f t="shared" si="27"/>
        <v>0</v>
      </c>
      <c r="L80" s="22">
        <f t="shared" si="27"/>
        <v>0</v>
      </c>
      <c r="M80" s="22">
        <f t="shared" si="27"/>
        <v>0</v>
      </c>
      <c r="N80" s="22">
        <f t="shared" si="27"/>
        <v>0</v>
      </c>
      <c r="O80" s="22">
        <f t="shared" si="27"/>
        <v>0</v>
      </c>
      <c r="P80" s="22">
        <f t="shared" si="27"/>
        <v>0</v>
      </c>
      <c r="Q80" s="22">
        <f t="shared" si="27"/>
        <v>0</v>
      </c>
      <c r="R80" s="22">
        <f t="shared" si="27"/>
        <v>0</v>
      </c>
      <c r="S80" s="22">
        <f t="shared" si="27"/>
        <v>0</v>
      </c>
      <c r="T80" s="22">
        <f t="shared" si="27"/>
        <v>0</v>
      </c>
      <c r="U80" s="22">
        <f t="shared" si="27"/>
        <v>0</v>
      </c>
      <c r="V80" s="22">
        <f t="shared" si="27"/>
        <v>0</v>
      </c>
      <c r="W80" s="22">
        <f t="shared" si="27"/>
        <v>0</v>
      </c>
      <c r="X80" s="22">
        <f t="shared" si="27"/>
        <v>0</v>
      </c>
    </row>
    <row r="81" spans="1:24" ht="69" thickBot="1">
      <c r="A81" s="25" t="s">
        <v>81</v>
      </c>
      <c r="B81" s="62"/>
      <c r="C81" s="20">
        <f t="shared" si="22"/>
        <v>0</v>
      </c>
      <c r="D81" s="21">
        <f t="shared" si="23"/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39.75" thickBot="1">
      <c r="A82" s="25" t="s">
        <v>82</v>
      </c>
      <c r="B82" s="65"/>
      <c r="C82" s="20">
        <f t="shared" si="22"/>
        <v>0</v>
      </c>
      <c r="D82" s="21">
        <f t="shared" si="23"/>
        <v>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5.75" thickBot="1">
      <c r="A83" s="32" t="s">
        <v>83</v>
      </c>
      <c r="B83" s="19">
        <v>260</v>
      </c>
      <c r="C83" s="20">
        <f t="shared" si="22"/>
        <v>0</v>
      </c>
      <c r="D83" s="21">
        <f t="shared" si="23"/>
        <v>0</v>
      </c>
      <c r="E83" s="22">
        <f aca="true" t="shared" si="28" ref="E83:X83">E84+E93</f>
        <v>0</v>
      </c>
      <c r="F83" s="22">
        <f t="shared" si="28"/>
        <v>0</v>
      </c>
      <c r="G83" s="22">
        <f t="shared" si="28"/>
        <v>0</v>
      </c>
      <c r="H83" s="22">
        <f t="shared" si="28"/>
        <v>0</v>
      </c>
      <c r="I83" s="22">
        <f t="shared" si="28"/>
        <v>0</v>
      </c>
      <c r="J83" s="22">
        <f t="shared" si="28"/>
        <v>0</v>
      </c>
      <c r="K83" s="22">
        <f t="shared" si="28"/>
        <v>0</v>
      </c>
      <c r="L83" s="22">
        <f t="shared" si="28"/>
        <v>0</v>
      </c>
      <c r="M83" s="22">
        <f t="shared" si="28"/>
        <v>0</v>
      </c>
      <c r="N83" s="22">
        <f t="shared" si="28"/>
        <v>0</v>
      </c>
      <c r="O83" s="22">
        <f t="shared" si="28"/>
        <v>0</v>
      </c>
      <c r="P83" s="22">
        <f t="shared" si="28"/>
        <v>0</v>
      </c>
      <c r="Q83" s="22">
        <f t="shared" si="28"/>
        <v>0</v>
      </c>
      <c r="R83" s="22">
        <f t="shared" si="28"/>
        <v>0</v>
      </c>
      <c r="S83" s="22">
        <f t="shared" si="28"/>
        <v>0</v>
      </c>
      <c r="T83" s="22">
        <f t="shared" si="28"/>
        <v>0</v>
      </c>
      <c r="U83" s="22">
        <f t="shared" si="28"/>
        <v>0</v>
      </c>
      <c r="V83" s="22">
        <f t="shared" si="28"/>
        <v>0</v>
      </c>
      <c r="W83" s="22">
        <f t="shared" si="28"/>
        <v>0</v>
      </c>
      <c r="X83" s="22">
        <f t="shared" si="28"/>
        <v>0</v>
      </c>
    </row>
    <row r="84" spans="1:24" ht="26.25" customHeight="1" thickBot="1">
      <c r="A84" s="18" t="s">
        <v>84</v>
      </c>
      <c r="B84" s="19">
        <v>262</v>
      </c>
      <c r="C84" s="20">
        <f t="shared" si="22"/>
        <v>0</v>
      </c>
      <c r="D84" s="21">
        <f t="shared" si="23"/>
        <v>0</v>
      </c>
      <c r="E84" s="22">
        <f aca="true" t="shared" si="29" ref="E84:X84">E85+E86+E87+E88+E89+E90+E91+E92</f>
        <v>0</v>
      </c>
      <c r="F84" s="22">
        <f t="shared" si="29"/>
        <v>0</v>
      </c>
      <c r="G84" s="22">
        <f t="shared" si="29"/>
        <v>0</v>
      </c>
      <c r="H84" s="22">
        <f t="shared" si="29"/>
        <v>0</v>
      </c>
      <c r="I84" s="22">
        <f t="shared" si="29"/>
        <v>0</v>
      </c>
      <c r="J84" s="22">
        <f t="shared" si="29"/>
        <v>0</v>
      </c>
      <c r="K84" s="22">
        <f t="shared" si="29"/>
        <v>0</v>
      </c>
      <c r="L84" s="22">
        <f t="shared" si="29"/>
        <v>0</v>
      </c>
      <c r="M84" s="22">
        <f t="shared" si="29"/>
        <v>0</v>
      </c>
      <c r="N84" s="22">
        <f t="shared" si="29"/>
        <v>0</v>
      </c>
      <c r="O84" s="22">
        <f t="shared" si="29"/>
        <v>0</v>
      </c>
      <c r="P84" s="22">
        <f t="shared" si="29"/>
        <v>0</v>
      </c>
      <c r="Q84" s="22">
        <f t="shared" si="29"/>
        <v>0</v>
      </c>
      <c r="R84" s="22">
        <f t="shared" si="29"/>
        <v>0</v>
      </c>
      <c r="S84" s="22">
        <f t="shared" si="29"/>
        <v>0</v>
      </c>
      <c r="T84" s="22">
        <f t="shared" si="29"/>
        <v>0</v>
      </c>
      <c r="U84" s="22">
        <f t="shared" si="29"/>
        <v>0</v>
      </c>
      <c r="V84" s="22">
        <f t="shared" si="29"/>
        <v>0</v>
      </c>
      <c r="W84" s="22">
        <f t="shared" si="29"/>
        <v>0</v>
      </c>
      <c r="X84" s="22">
        <f t="shared" si="29"/>
        <v>0</v>
      </c>
    </row>
    <row r="85" spans="1:24" ht="30" thickBot="1">
      <c r="A85" s="25" t="s">
        <v>85</v>
      </c>
      <c r="B85" s="62"/>
      <c r="C85" s="20">
        <f t="shared" si="22"/>
        <v>0</v>
      </c>
      <c r="D85" s="21">
        <f t="shared" si="23"/>
        <v>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20.25" thickBot="1">
      <c r="A86" s="25" t="s">
        <v>86</v>
      </c>
      <c r="B86" s="63"/>
      <c r="C86" s="20">
        <f t="shared" si="22"/>
        <v>0</v>
      </c>
      <c r="D86" s="21">
        <f t="shared" si="23"/>
        <v>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30" thickBot="1">
      <c r="A87" s="25" t="s">
        <v>87</v>
      </c>
      <c r="B87" s="63"/>
      <c r="C87" s="20">
        <f t="shared" si="22"/>
        <v>0</v>
      </c>
      <c r="D87" s="21">
        <f t="shared" si="23"/>
        <v>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30" thickBot="1">
      <c r="A88" s="25" t="s">
        <v>88</v>
      </c>
      <c r="B88" s="63"/>
      <c r="C88" s="20">
        <f t="shared" si="22"/>
        <v>0</v>
      </c>
      <c r="D88" s="21">
        <f t="shared" si="23"/>
        <v>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20.25" thickBot="1">
      <c r="A89" s="25" t="s">
        <v>89</v>
      </c>
      <c r="B89" s="63"/>
      <c r="C89" s="20">
        <f t="shared" si="22"/>
        <v>0</v>
      </c>
      <c r="D89" s="21">
        <f t="shared" si="23"/>
        <v>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39.75" thickBot="1">
      <c r="A90" s="25" t="s">
        <v>90</v>
      </c>
      <c r="B90" s="63"/>
      <c r="C90" s="20">
        <f t="shared" si="22"/>
        <v>0</v>
      </c>
      <c r="D90" s="21">
        <f t="shared" si="23"/>
        <v>0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20.25" thickBot="1">
      <c r="A91" s="25" t="s">
        <v>91</v>
      </c>
      <c r="B91" s="63"/>
      <c r="C91" s="20">
        <f t="shared" si="22"/>
        <v>0</v>
      </c>
      <c r="D91" s="21">
        <f t="shared" si="23"/>
        <v>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5.75" thickBot="1">
      <c r="A92" s="25" t="s">
        <v>92</v>
      </c>
      <c r="B92" s="65"/>
      <c r="C92" s="20">
        <f t="shared" si="22"/>
        <v>0</v>
      </c>
      <c r="D92" s="21">
        <f t="shared" si="23"/>
        <v>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53.25" thickBot="1">
      <c r="A93" s="18" t="s">
        <v>93</v>
      </c>
      <c r="B93" s="19">
        <v>263</v>
      </c>
      <c r="C93" s="20">
        <f t="shared" si="22"/>
        <v>0</v>
      </c>
      <c r="D93" s="21">
        <f t="shared" si="23"/>
        <v>0</v>
      </c>
      <c r="E93" s="22">
        <f aca="true" t="shared" si="30" ref="E93:X93">E94+E95+E96+E97</f>
        <v>0</v>
      </c>
      <c r="F93" s="22">
        <f t="shared" si="30"/>
        <v>0</v>
      </c>
      <c r="G93" s="22">
        <f t="shared" si="30"/>
        <v>0</v>
      </c>
      <c r="H93" s="22">
        <f t="shared" si="30"/>
        <v>0</v>
      </c>
      <c r="I93" s="22">
        <f t="shared" si="30"/>
        <v>0</v>
      </c>
      <c r="J93" s="22">
        <f t="shared" si="30"/>
        <v>0</v>
      </c>
      <c r="K93" s="22">
        <f t="shared" si="30"/>
        <v>0</v>
      </c>
      <c r="L93" s="22">
        <f t="shared" si="30"/>
        <v>0</v>
      </c>
      <c r="M93" s="22">
        <f t="shared" si="30"/>
        <v>0</v>
      </c>
      <c r="N93" s="22">
        <f t="shared" si="30"/>
        <v>0</v>
      </c>
      <c r="O93" s="22">
        <f t="shared" si="30"/>
        <v>0</v>
      </c>
      <c r="P93" s="22">
        <f t="shared" si="30"/>
        <v>0</v>
      </c>
      <c r="Q93" s="22">
        <f t="shared" si="30"/>
        <v>0</v>
      </c>
      <c r="R93" s="22">
        <f t="shared" si="30"/>
        <v>0</v>
      </c>
      <c r="S93" s="22">
        <f t="shared" si="30"/>
        <v>0</v>
      </c>
      <c r="T93" s="22">
        <f t="shared" si="30"/>
        <v>0</v>
      </c>
      <c r="U93" s="22">
        <f t="shared" si="30"/>
        <v>0</v>
      </c>
      <c r="V93" s="22">
        <f t="shared" si="30"/>
        <v>0</v>
      </c>
      <c r="W93" s="22">
        <f t="shared" si="30"/>
        <v>0</v>
      </c>
      <c r="X93" s="22">
        <f t="shared" si="30"/>
        <v>0</v>
      </c>
    </row>
    <row r="94" spans="1:24" ht="39.75" thickBot="1">
      <c r="A94" s="25" t="s">
        <v>94</v>
      </c>
      <c r="B94" s="62"/>
      <c r="C94" s="20">
        <f t="shared" si="22"/>
        <v>0</v>
      </c>
      <c r="D94" s="21">
        <f t="shared" si="23"/>
        <v>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30" thickBot="1">
      <c r="A95" s="25" t="s">
        <v>95</v>
      </c>
      <c r="B95" s="63"/>
      <c r="C95" s="20">
        <f t="shared" si="22"/>
        <v>0</v>
      </c>
      <c r="D95" s="21">
        <f t="shared" si="23"/>
        <v>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49.5" thickBot="1">
      <c r="A96" s="25" t="s">
        <v>96</v>
      </c>
      <c r="B96" s="63"/>
      <c r="C96" s="20">
        <f t="shared" si="22"/>
        <v>0</v>
      </c>
      <c r="D96" s="21">
        <f t="shared" si="23"/>
        <v>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5.75" thickBot="1">
      <c r="A97" s="25" t="s">
        <v>62</v>
      </c>
      <c r="B97" s="64"/>
      <c r="C97" s="20">
        <f t="shared" si="22"/>
        <v>0</v>
      </c>
      <c r="D97" s="21">
        <f t="shared" si="23"/>
        <v>0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5.75" thickBot="1">
      <c r="A98" s="32" t="s">
        <v>97</v>
      </c>
      <c r="B98" s="19">
        <v>290</v>
      </c>
      <c r="C98" s="20">
        <f t="shared" si="22"/>
        <v>0</v>
      </c>
      <c r="D98" s="21">
        <f t="shared" si="23"/>
        <v>0</v>
      </c>
      <c r="E98" s="22">
        <f aca="true" t="shared" si="31" ref="E98:X98">E99+E100+E101+E102+E103+E104+E105</f>
        <v>0</v>
      </c>
      <c r="F98" s="22">
        <f t="shared" si="31"/>
        <v>0</v>
      </c>
      <c r="G98" s="22">
        <f t="shared" si="31"/>
        <v>0</v>
      </c>
      <c r="H98" s="22">
        <f t="shared" si="31"/>
        <v>0</v>
      </c>
      <c r="I98" s="22">
        <f t="shared" si="31"/>
        <v>0</v>
      </c>
      <c r="J98" s="22">
        <f t="shared" si="31"/>
        <v>0</v>
      </c>
      <c r="K98" s="22">
        <f t="shared" si="31"/>
        <v>0</v>
      </c>
      <c r="L98" s="22">
        <f t="shared" si="31"/>
        <v>0</v>
      </c>
      <c r="M98" s="22">
        <f t="shared" si="31"/>
        <v>0</v>
      </c>
      <c r="N98" s="22">
        <f t="shared" si="31"/>
        <v>0</v>
      </c>
      <c r="O98" s="22">
        <f t="shared" si="31"/>
        <v>0</v>
      </c>
      <c r="P98" s="22">
        <f t="shared" si="31"/>
        <v>0</v>
      </c>
      <c r="Q98" s="22">
        <f t="shared" si="31"/>
        <v>0</v>
      </c>
      <c r="R98" s="22">
        <f t="shared" si="31"/>
        <v>0</v>
      </c>
      <c r="S98" s="22">
        <f t="shared" si="31"/>
        <v>0</v>
      </c>
      <c r="T98" s="22">
        <f t="shared" si="31"/>
        <v>0</v>
      </c>
      <c r="U98" s="22">
        <f t="shared" si="31"/>
        <v>0</v>
      </c>
      <c r="V98" s="22">
        <f t="shared" si="31"/>
        <v>0</v>
      </c>
      <c r="W98" s="22">
        <f t="shared" si="31"/>
        <v>0</v>
      </c>
      <c r="X98" s="22">
        <f t="shared" si="31"/>
        <v>0</v>
      </c>
    </row>
    <row r="99" spans="1:24" ht="30" thickBot="1">
      <c r="A99" s="25" t="s">
        <v>98</v>
      </c>
      <c r="B99" s="62"/>
      <c r="C99" s="20">
        <f t="shared" si="22"/>
        <v>0</v>
      </c>
      <c r="D99" s="21">
        <f t="shared" si="23"/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5.75" thickBot="1">
      <c r="A100" s="25" t="s">
        <v>99</v>
      </c>
      <c r="B100" s="63"/>
      <c r="C100" s="20">
        <f t="shared" si="22"/>
        <v>0</v>
      </c>
      <c r="D100" s="21">
        <f t="shared" si="23"/>
        <v>0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30" thickBot="1">
      <c r="A101" s="25" t="s">
        <v>100</v>
      </c>
      <c r="B101" s="63"/>
      <c r="C101" s="20">
        <f t="shared" si="22"/>
        <v>0</v>
      </c>
      <c r="D101" s="21">
        <f t="shared" si="23"/>
        <v>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30" thickBot="1">
      <c r="A102" s="25" t="s">
        <v>101</v>
      </c>
      <c r="B102" s="63"/>
      <c r="C102" s="20">
        <f t="shared" si="22"/>
        <v>0</v>
      </c>
      <c r="D102" s="21">
        <f t="shared" si="23"/>
        <v>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30" thickBot="1">
      <c r="A103" s="25" t="s">
        <v>102</v>
      </c>
      <c r="B103" s="63"/>
      <c r="C103" s="20">
        <f t="shared" si="22"/>
        <v>0</v>
      </c>
      <c r="D103" s="21">
        <f t="shared" si="23"/>
        <v>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30" thickBot="1">
      <c r="A104" s="25" t="s">
        <v>103</v>
      </c>
      <c r="B104" s="63"/>
      <c r="C104" s="20">
        <f t="shared" si="22"/>
        <v>0</v>
      </c>
      <c r="D104" s="21">
        <f t="shared" si="23"/>
        <v>0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6.5" thickBot="1">
      <c r="A105" s="25" t="s">
        <v>104</v>
      </c>
      <c r="B105" s="65"/>
      <c r="C105" s="20">
        <f t="shared" si="22"/>
        <v>0</v>
      </c>
      <c r="D105" s="21">
        <f t="shared" si="23"/>
        <v>0</v>
      </c>
      <c r="E105" s="24"/>
      <c r="F105" s="42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27.75" customHeight="1" thickBot="1">
      <c r="A106" s="33" t="s">
        <v>97</v>
      </c>
      <c r="B106" s="34">
        <v>300</v>
      </c>
      <c r="C106" s="20">
        <f t="shared" si="22"/>
        <v>0</v>
      </c>
      <c r="D106" s="21">
        <f t="shared" si="23"/>
        <v>0</v>
      </c>
      <c r="E106" s="35">
        <f aca="true" t="shared" si="32" ref="E106:X106">E107+E112</f>
        <v>0</v>
      </c>
      <c r="F106" s="35">
        <f t="shared" si="32"/>
        <v>0</v>
      </c>
      <c r="G106" s="35">
        <f t="shared" si="32"/>
        <v>0</v>
      </c>
      <c r="H106" s="35">
        <f t="shared" si="32"/>
        <v>0</v>
      </c>
      <c r="I106" s="35">
        <f t="shared" si="32"/>
        <v>0</v>
      </c>
      <c r="J106" s="35">
        <f t="shared" si="32"/>
        <v>0</v>
      </c>
      <c r="K106" s="35">
        <f t="shared" si="32"/>
        <v>0</v>
      </c>
      <c r="L106" s="35">
        <f t="shared" si="32"/>
        <v>0</v>
      </c>
      <c r="M106" s="35">
        <f t="shared" si="32"/>
        <v>0</v>
      </c>
      <c r="N106" s="35">
        <f t="shared" si="32"/>
        <v>0</v>
      </c>
      <c r="O106" s="35">
        <f t="shared" si="32"/>
        <v>0</v>
      </c>
      <c r="P106" s="35">
        <f t="shared" si="32"/>
        <v>0</v>
      </c>
      <c r="Q106" s="35">
        <f t="shared" si="32"/>
        <v>0</v>
      </c>
      <c r="R106" s="35">
        <f t="shared" si="32"/>
        <v>0</v>
      </c>
      <c r="S106" s="35">
        <f t="shared" si="32"/>
        <v>0</v>
      </c>
      <c r="T106" s="35">
        <f t="shared" si="32"/>
        <v>0</v>
      </c>
      <c r="U106" s="35">
        <f t="shared" si="32"/>
        <v>0</v>
      </c>
      <c r="V106" s="35">
        <f t="shared" si="32"/>
        <v>0</v>
      </c>
      <c r="W106" s="35">
        <f t="shared" si="32"/>
        <v>0</v>
      </c>
      <c r="X106" s="35">
        <f t="shared" si="32"/>
        <v>0</v>
      </c>
    </row>
    <row r="107" spans="1:24" ht="24" customHeight="1" thickBot="1">
      <c r="A107" s="18" t="s">
        <v>105</v>
      </c>
      <c r="B107" s="19">
        <v>310</v>
      </c>
      <c r="C107" s="20">
        <f t="shared" si="22"/>
        <v>0</v>
      </c>
      <c r="D107" s="21">
        <f t="shared" si="23"/>
        <v>0</v>
      </c>
      <c r="E107" s="22">
        <f aca="true" t="shared" si="33" ref="E107:X107">E108+E109+E110+E111</f>
        <v>0</v>
      </c>
      <c r="F107" s="22">
        <f t="shared" si="33"/>
        <v>0</v>
      </c>
      <c r="G107" s="22">
        <f t="shared" si="33"/>
        <v>0</v>
      </c>
      <c r="H107" s="22">
        <f t="shared" si="33"/>
        <v>0</v>
      </c>
      <c r="I107" s="22">
        <f t="shared" si="33"/>
        <v>0</v>
      </c>
      <c r="J107" s="22">
        <f t="shared" si="33"/>
        <v>0</v>
      </c>
      <c r="K107" s="22">
        <f t="shared" si="33"/>
        <v>0</v>
      </c>
      <c r="L107" s="22">
        <f t="shared" si="33"/>
        <v>0</v>
      </c>
      <c r="M107" s="22">
        <f t="shared" si="33"/>
        <v>0</v>
      </c>
      <c r="N107" s="22">
        <f t="shared" si="33"/>
        <v>0</v>
      </c>
      <c r="O107" s="22">
        <f t="shared" si="33"/>
        <v>0</v>
      </c>
      <c r="P107" s="22">
        <f t="shared" si="33"/>
        <v>0</v>
      </c>
      <c r="Q107" s="22">
        <f t="shared" si="33"/>
        <v>0</v>
      </c>
      <c r="R107" s="22">
        <f t="shared" si="33"/>
        <v>0</v>
      </c>
      <c r="S107" s="22">
        <f t="shared" si="33"/>
        <v>0</v>
      </c>
      <c r="T107" s="22">
        <f t="shared" si="33"/>
        <v>0</v>
      </c>
      <c r="U107" s="22">
        <f t="shared" si="33"/>
        <v>0</v>
      </c>
      <c r="V107" s="22">
        <f t="shared" si="33"/>
        <v>0</v>
      </c>
      <c r="W107" s="22">
        <f t="shared" si="33"/>
        <v>0</v>
      </c>
      <c r="X107" s="22">
        <f t="shared" si="33"/>
        <v>0</v>
      </c>
    </row>
    <row r="108" spans="1:24" ht="20.25" thickBot="1">
      <c r="A108" s="25" t="s">
        <v>106</v>
      </c>
      <c r="B108" s="62"/>
      <c r="C108" s="20">
        <f t="shared" si="22"/>
        <v>0</v>
      </c>
      <c r="D108" s="21">
        <f t="shared" si="23"/>
        <v>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30" thickBot="1">
      <c r="A109" s="25" t="s">
        <v>107</v>
      </c>
      <c r="B109" s="63"/>
      <c r="C109" s="20">
        <f t="shared" si="22"/>
        <v>0</v>
      </c>
      <c r="D109" s="21">
        <f t="shared" si="23"/>
        <v>0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5.75" thickBot="1">
      <c r="A110" s="25" t="s">
        <v>108</v>
      </c>
      <c r="B110" s="65"/>
      <c r="C110" s="20">
        <f t="shared" si="22"/>
        <v>0</v>
      </c>
      <c r="D110" s="21">
        <f t="shared" si="23"/>
        <v>0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5.75" thickBot="1">
      <c r="A111" s="49" t="s">
        <v>92</v>
      </c>
      <c r="B111" s="52"/>
      <c r="C111" s="20"/>
      <c r="D111" s="21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23.25" customHeight="1" thickBot="1">
      <c r="A112" s="18" t="s">
        <v>109</v>
      </c>
      <c r="B112" s="19">
        <v>340</v>
      </c>
      <c r="C112" s="20">
        <f aca="true" t="shared" si="34" ref="C112:D118">E112+G112+I112+K112+M112+O112+Q112+S112+U112+W112</f>
        <v>0</v>
      </c>
      <c r="D112" s="21">
        <f t="shared" si="34"/>
        <v>0</v>
      </c>
      <c r="E112" s="22">
        <f aca="true" t="shared" si="35" ref="E112:X112">E113+E114+E115+E116+E117+E118+E119</f>
        <v>0</v>
      </c>
      <c r="F112" s="22">
        <f t="shared" si="35"/>
        <v>0</v>
      </c>
      <c r="G112" s="22">
        <f t="shared" si="35"/>
        <v>0</v>
      </c>
      <c r="H112" s="22">
        <f t="shared" si="35"/>
        <v>0</v>
      </c>
      <c r="I112" s="22">
        <f t="shared" si="35"/>
        <v>0</v>
      </c>
      <c r="J112" s="22">
        <f t="shared" si="35"/>
        <v>0</v>
      </c>
      <c r="K112" s="22">
        <f t="shared" si="35"/>
        <v>0</v>
      </c>
      <c r="L112" s="22">
        <f t="shared" si="35"/>
        <v>0</v>
      </c>
      <c r="M112" s="22">
        <f t="shared" si="35"/>
        <v>0</v>
      </c>
      <c r="N112" s="22">
        <f t="shared" si="35"/>
        <v>0</v>
      </c>
      <c r="O112" s="22">
        <f t="shared" si="35"/>
        <v>0</v>
      </c>
      <c r="P112" s="22">
        <f t="shared" si="35"/>
        <v>0</v>
      </c>
      <c r="Q112" s="22">
        <f t="shared" si="35"/>
        <v>0</v>
      </c>
      <c r="R112" s="22">
        <f t="shared" si="35"/>
        <v>0</v>
      </c>
      <c r="S112" s="22">
        <f t="shared" si="35"/>
        <v>0</v>
      </c>
      <c r="T112" s="22">
        <f t="shared" si="35"/>
        <v>0</v>
      </c>
      <c r="U112" s="22">
        <f t="shared" si="35"/>
        <v>0</v>
      </c>
      <c r="V112" s="22">
        <f t="shared" si="35"/>
        <v>0</v>
      </c>
      <c r="W112" s="22">
        <f t="shared" si="35"/>
        <v>0</v>
      </c>
      <c r="X112" s="22">
        <f t="shared" si="35"/>
        <v>0</v>
      </c>
    </row>
    <row r="113" spans="1:24" ht="20.25" thickBot="1">
      <c r="A113" s="25" t="s">
        <v>110</v>
      </c>
      <c r="B113" s="62"/>
      <c r="C113" s="20">
        <f t="shared" si="34"/>
        <v>0</v>
      </c>
      <c r="D113" s="21">
        <f t="shared" si="34"/>
        <v>0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5.75" thickBot="1">
      <c r="A114" s="25" t="s">
        <v>111</v>
      </c>
      <c r="B114" s="63"/>
      <c r="C114" s="20">
        <f t="shared" si="34"/>
        <v>0</v>
      </c>
      <c r="D114" s="21">
        <f t="shared" si="34"/>
        <v>0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5.75" thickBot="1">
      <c r="A115" s="25" t="s">
        <v>112</v>
      </c>
      <c r="B115" s="63"/>
      <c r="C115" s="20">
        <f t="shared" si="34"/>
        <v>0</v>
      </c>
      <c r="D115" s="21">
        <f t="shared" si="34"/>
        <v>0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5.75" thickBot="1">
      <c r="A116" s="25" t="s">
        <v>113</v>
      </c>
      <c r="B116" s="63"/>
      <c r="C116" s="20">
        <f t="shared" si="34"/>
        <v>0</v>
      </c>
      <c r="D116" s="21">
        <f t="shared" si="34"/>
        <v>0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20.25" thickBot="1">
      <c r="A117" s="25" t="s">
        <v>114</v>
      </c>
      <c r="B117" s="63"/>
      <c r="C117" s="20">
        <f t="shared" si="34"/>
        <v>0</v>
      </c>
      <c r="D117" s="21">
        <f t="shared" si="34"/>
        <v>0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5.75" thickBot="1">
      <c r="A118" s="25" t="s">
        <v>115</v>
      </c>
      <c r="B118" s="65"/>
      <c r="C118" s="20">
        <f t="shared" si="34"/>
        <v>0</v>
      </c>
      <c r="D118" s="21">
        <f t="shared" si="34"/>
        <v>0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5.75" thickBot="1">
      <c r="A119" s="49" t="s">
        <v>92</v>
      </c>
      <c r="B119" s="52"/>
      <c r="C119" s="20"/>
      <c r="D119" s="21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36" customHeight="1" thickBot="1">
      <c r="A120" s="36" t="s">
        <v>116</v>
      </c>
      <c r="B120" s="34">
        <v>999</v>
      </c>
      <c r="C120" s="37">
        <f>E120+G120+I120+K120+M120+O120+Q120+S120+U120+W120</f>
        <v>0</v>
      </c>
      <c r="D120" s="38">
        <f>F120+H120+J120+L120+N120+P120+R120+T120+V120+X120</f>
        <v>0</v>
      </c>
      <c r="E120" s="39">
        <f aca="true" t="shared" si="36" ref="E120:X120">E9+E106</f>
        <v>0</v>
      </c>
      <c r="F120" s="39">
        <f t="shared" si="36"/>
        <v>0</v>
      </c>
      <c r="G120" s="39">
        <f t="shared" si="36"/>
        <v>0</v>
      </c>
      <c r="H120" s="39">
        <f t="shared" si="36"/>
        <v>0</v>
      </c>
      <c r="I120" s="39">
        <f t="shared" si="36"/>
        <v>0</v>
      </c>
      <c r="J120" s="39">
        <f t="shared" si="36"/>
        <v>0</v>
      </c>
      <c r="K120" s="39">
        <f t="shared" si="36"/>
        <v>0</v>
      </c>
      <c r="L120" s="39">
        <f t="shared" si="36"/>
        <v>0</v>
      </c>
      <c r="M120" s="39">
        <f t="shared" si="36"/>
        <v>0</v>
      </c>
      <c r="N120" s="39">
        <f t="shared" si="36"/>
        <v>0</v>
      </c>
      <c r="O120" s="39">
        <f t="shared" si="36"/>
        <v>0</v>
      </c>
      <c r="P120" s="39">
        <f t="shared" si="36"/>
        <v>0</v>
      </c>
      <c r="Q120" s="39">
        <f t="shared" si="36"/>
        <v>0</v>
      </c>
      <c r="R120" s="39">
        <f t="shared" si="36"/>
        <v>0</v>
      </c>
      <c r="S120" s="39">
        <f t="shared" si="36"/>
        <v>0</v>
      </c>
      <c r="T120" s="39">
        <f t="shared" si="36"/>
        <v>0</v>
      </c>
      <c r="U120" s="39">
        <f t="shared" si="36"/>
        <v>0</v>
      </c>
      <c r="V120" s="39">
        <f t="shared" si="36"/>
        <v>0</v>
      </c>
      <c r="W120" s="39">
        <f t="shared" si="36"/>
        <v>0</v>
      </c>
      <c r="X120" s="39">
        <f t="shared" si="36"/>
        <v>0</v>
      </c>
    </row>
    <row r="121" ht="12.75">
      <c r="A121" s="40" t="s">
        <v>117</v>
      </c>
    </row>
    <row r="123" s="45" customFormat="1" ht="18">
      <c r="A123" s="44" t="s">
        <v>118</v>
      </c>
    </row>
    <row r="124" ht="12.75">
      <c r="A124" s="12"/>
    </row>
  </sheetData>
  <mergeCells count="34">
    <mergeCell ref="U1:X1"/>
    <mergeCell ref="A2:T2"/>
    <mergeCell ref="A5:A7"/>
    <mergeCell ref="B5:B7"/>
    <mergeCell ref="C5:D6"/>
    <mergeCell ref="E5:X5"/>
    <mergeCell ref="E6:F6"/>
    <mergeCell ref="G6:H6"/>
    <mergeCell ref="I6:J6"/>
    <mergeCell ref="W6:X6"/>
    <mergeCell ref="B12:B17"/>
    <mergeCell ref="K6:L6"/>
    <mergeCell ref="M6:N6"/>
    <mergeCell ref="O6:P6"/>
    <mergeCell ref="U6:V6"/>
    <mergeCell ref="B113:B118"/>
    <mergeCell ref="B74:B75"/>
    <mergeCell ref="B78:B79"/>
    <mergeCell ref="B81:B82"/>
    <mergeCell ref="B85:B92"/>
    <mergeCell ref="Q6:R6"/>
    <mergeCell ref="B33:B36"/>
    <mergeCell ref="B39:B42"/>
    <mergeCell ref="S6:T6"/>
    <mergeCell ref="A3:D3"/>
    <mergeCell ref="B94:B97"/>
    <mergeCell ref="B99:B105"/>
    <mergeCell ref="B108:B110"/>
    <mergeCell ref="B45:B48"/>
    <mergeCell ref="B50:B53"/>
    <mergeCell ref="B56:B61"/>
    <mergeCell ref="B63:B71"/>
    <mergeCell ref="B20:B26"/>
    <mergeCell ref="B29:B30"/>
  </mergeCells>
  <printOptions/>
  <pageMargins left="0.23" right="0.16" top="0.2" bottom="0.17" header="0.21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125"/>
  <sheetViews>
    <sheetView tabSelected="1" workbookViewId="0" topLeftCell="U1">
      <selection activeCell="AB3" sqref="AB3"/>
    </sheetView>
  </sheetViews>
  <sheetFormatPr defaultColWidth="9.140625" defaultRowHeight="12.75"/>
  <cols>
    <col min="1" max="1" width="25.57421875" style="0" customWidth="1"/>
    <col min="3" max="3" width="14.00390625" style="0" customWidth="1"/>
    <col min="4" max="4" width="11.421875" style="0" bestFit="1" customWidth="1"/>
    <col min="5" max="5" width="14.57421875" style="0" customWidth="1"/>
    <col min="6" max="6" width="13.57421875" style="0" customWidth="1"/>
    <col min="7" max="7" width="13.421875" style="0" customWidth="1"/>
    <col min="8" max="8" width="11.7109375" style="0" customWidth="1"/>
    <col min="9" max="9" width="13.57421875" style="0" customWidth="1"/>
    <col min="10" max="10" width="11.00390625" style="0" customWidth="1"/>
    <col min="11" max="11" width="12.8515625" style="0" customWidth="1"/>
    <col min="12" max="12" width="12.00390625" style="0" customWidth="1"/>
    <col min="13" max="13" width="14.00390625" style="0" customWidth="1"/>
    <col min="14" max="14" width="11.8515625" style="0" customWidth="1"/>
    <col min="15" max="15" width="15.00390625" style="0" customWidth="1"/>
    <col min="16" max="16" width="11.28125" style="0" customWidth="1"/>
    <col min="17" max="17" width="14.00390625" style="0" customWidth="1"/>
    <col min="18" max="18" width="12.00390625" style="0" customWidth="1"/>
    <col min="19" max="19" width="14.57421875" style="0" customWidth="1"/>
    <col min="20" max="20" width="11.57421875" style="0" customWidth="1"/>
    <col min="21" max="21" width="13.8515625" style="0" customWidth="1"/>
    <col min="22" max="22" width="13.00390625" style="0" customWidth="1"/>
    <col min="23" max="23" width="14.8515625" style="0" customWidth="1"/>
    <col min="24" max="24" width="11.8515625" style="0" customWidth="1"/>
    <col min="25" max="32" width="9.28125" style="0" bestFit="1" customWidth="1"/>
  </cols>
  <sheetData>
    <row r="1" spans="1:24" ht="45" customHeight="1">
      <c r="A1" s="54" t="s">
        <v>131</v>
      </c>
      <c r="U1" s="72" t="s">
        <v>133</v>
      </c>
      <c r="V1" s="73"/>
      <c r="W1" s="73"/>
      <c r="X1" s="73"/>
    </row>
    <row r="2" spans="1:24" s="60" customFormat="1" ht="53.25" customHeight="1">
      <c r="A2" s="74" t="s">
        <v>128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  <c r="U2" s="1"/>
      <c r="V2" s="1"/>
      <c r="W2" s="1"/>
      <c r="X2" s="1"/>
    </row>
    <row r="3" spans="1:24" ht="13.5" customHeight="1">
      <c r="A3" s="61" t="s">
        <v>119</v>
      </c>
      <c r="B3" s="61"/>
      <c r="C3" s="61"/>
      <c r="D3" s="61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1"/>
      <c r="R3" s="1"/>
      <c r="S3" s="1"/>
      <c r="T3" s="1"/>
      <c r="U3" s="1"/>
      <c r="V3" s="1"/>
      <c r="W3" s="1"/>
      <c r="X3" s="1"/>
    </row>
    <row r="4" ht="13.5" thickBot="1">
      <c r="W4" t="s">
        <v>0</v>
      </c>
    </row>
    <row r="5" spans="1:24" ht="13.5" thickBot="1">
      <c r="A5" s="76" t="s">
        <v>1</v>
      </c>
      <c r="B5" s="79" t="s">
        <v>2</v>
      </c>
      <c r="C5" s="82" t="s">
        <v>3</v>
      </c>
      <c r="D5" s="83"/>
      <c r="E5" s="86" t="s">
        <v>4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</row>
    <row r="6" spans="1:24" ht="67.5" customHeight="1" thickBot="1">
      <c r="A6" s="77"/>
      <c r="B6" s="80"/>
      <c r="C6" s="90"/>
      <c r="D6" s="85"/>
      <c r="E6" s="88" t="s">
        <v>5</v>
      </c>
      <c r="F6" s="71"/>
      <c r="G6" s="70" t="s">
        <v>6</v>
      </c>
      <c r="H6" s="71"/>
      <c r="I6" s="70" t="s">
        <v>7</v>
      </c>
      <c r="J6" s="71"/>
      <c r="K6" s="70" t="s">
        <v>8</v>
      </c>
      <c r="L6" s="71"/>
      <c r="M6" s="70" t="s">
        <v>9</v>
      </c>
      <c r="N6" s="71"/>
      <c r="O6" s="70" t="s">
        <v>10</v>
      </c>
      <c r="P6" s="71"/>
      <c r="Q6" s="70" t="s">
        <v>11</v>
      </c>
      <c r="R6" s="71"/>
      <c r="S6" s="70" t="s">
        <v>12</v>
      </c>
      <c r="T6" s="71"/>
      <c r="U6" s="70" t="s">
        <v>13</v>
      </c>
      <c r="V6" s="71"/>
      <c r="W6" s="70" t="s">
        <v>14</v>
      </c>
      <c r="X6" s="89"/>
    </row>
    <row r="7" spans="1:24" s="59" customFormat="1" ht="153" customHeight="1" thickBot="1">
      <c r="A7" s="78"/>
      <c r="B7" s="81"/>
      <c r="C7" s="56" t="s">
        <v>126</v>
      </c>
      <c r="D7" s="58" t="s">
        <v>130</v>
      </c>
      <c r="E7" s="57" t="s">
        <v>127</v>
      </c>
      <c r="F7" s="58" t="s">
        <v>130</v>
      </c>
      <c r="G7" s="57" t="s">
        <v>127</v>
      </c>
      <c r="H7" s="58" t="s">
        <v>130</v>
      </c>
      <c r="I7" s="57" t="s">
        <v>127</v>
      </c>
      <c r="J7" s="58" t="s">
        <v>130</v>
      </c>
      <c r="K7" s="57" t="s">
        <v>127</v>
      </c>
      <c r="L7" s="58" t="s">
        <v>130</v>
      </c>
      <c r="M7" s="57" t="s">
        <v>127</v>
      </c>
      <c r="N7" s="58" t="s">
        <v>130</v>
      </c>
      <c r="O7" s="57" t="s">
        <v>127</v>
      </c>
      <c r="P7" s="58" t="s">
        <v>130</v>
      </c>
      <c r="Q7" s="57" t="s">
        <v>127</v>
      </c>
      <c r="R7" s="58" t="s">
        <v>130</v>
      </c>
      <c r="S7" s="57" t="s">
        <v>127</v>
      </c>
      <c r="T7" s="58" t="s">
        <v>130</v>
      </c>
      <c r="U7" s="57" t="s">
        <v>127</v>
      </c>
      <c r="V7" s="58" t="s">
        <v>130</v>
      </c>
      <c r="W7" s="57" t="s">
        <v>127</v>
      </c>
      <c r="X7" s="58" t="s">
        <v>130</v>
      </c>
    </row>
    <row r="8" spans="1:24" ht="13.5" customHeight="1" thickBot="1">
      <c r="A8" s="2" t="s">
        <v>15</v>
      </c>
      <c r="B8" s="3" t="s">
        <v>16</v>
      </c>
      <c r="C8" s="41">
        <v>1</v>
      </c>
      <c r="D8" s="43">
        <v>2</v>
      </c>
      <c r="E8" s="4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14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6">
        <v>22</v>
      </c>
    </row>
    <row r="9" spans="1:24" s="12" customFormat="1" ht="30" customHeight="1" thickBot="1">
      <c r="A9" s="7" t="s">
        <v>17</v>
      </c>
      <c r="B9" s="8">
        <v>200</v>
      </c>
      <c r="C9" s="9">
        <f>E9+G9+I9+K9+M9+O9+Q9+S9+U9+W9</f>
        <v>0</v>
      </c>
      <c r="D9" s="10">
        <f>F9+H9+J9+L9+N9+P9+R9+T9+V9+X9</f>
        <v>0</v>
      </c>
      <c r="E9" s="11">
        <f>E10+E31+E73+E76+E83+E98</f>
        <v>0</v>
      </c>
      <c r="F9" s="11">
        <f aca="true" t="shared" si="0" ref="F9:X9">F10+F31+F73+F76+F83+F98</f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</row>
    <row r="10" spans="1:24" ht="27.75" customHeight="1" thickBot="1">
      <c r="A10" s="13" t="s">
        <v>18</v>
      </c>
      <c r="B10" s="14">
        <v>210</v>
      </c>
      <c r="C10" s="15">
        <f aca="true" t="shared" si="1" ref="C10:D79">E10+G10+I10+K10+M10+O10+Q10+S10+U10+W10</f>
        <v>0</v>
      </c>
      <c r="D10" s="16">
        <f t="shared" si="1"/>
        <v>0</v>
      </c>
      <c r="E10" s="17">
        <f>E11+E19+E28</f>
        <v>0</v>
      </c>
      <c r="F10" s="17">
        <f aca="true" t="shared" si="2" ref="F10:X10">F11+F19+F28</f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</row>
    <row r="11" spans="1:24" ht="26.25" customHeight="1" thickBot="1">
      <c r="A11" s="18" t="s">
        <v>19</v>
      </c>
      <c r="B11" s="19">
        <v>211</v>
      </c>
      <c r="C11" s="20">
        <f t="shared" si="1"/>
        <v>0</v>
      </c>
      <c r="D11" s="21">
        <f t="shared" si="1"/>
        <v>0</v>
      </c>
      <c r="E11" s="22">
        <f>E12+E13+E14+E15+E16+E17+E18</f>
        <v>0</v>
      </c>
      <c r="F11" s="22">
        <f aca="true" t="shared" si="3" ref="F11:X11">F12+F13+F14+F15+F16+F17+F18</f>
        <v>0</v>
      </c>
      <c r="G11" s="22">
        <f t="shared" si="3"/>
        <v>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3"/>
        <v>0</v>
      </c>
      <c r="L11" s="22">
        <f t="shared" si="3"/>
        <v>0</v>
      </c>
      <c r="M11" s="22">
        <f t="shared" si="3"/>
        <v>0</v>
      </c>
      <c r="N11" s="22">
        <f t="shared" si="3"/>
        <v>0</v>
      </c>
      <c r="O11" s="22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  <c r="T11" s="22">
        <f t="shared" si="3"/>
        <v>0</v>
      </c>
      <c r="U11" s="22">
        <f t="shared" si="3"/>
        <v>0</v>
      </c>
      <c r="V11" s="22">
        <f t="shared" si="3"/>
        <v>0</v>
      </c>
      <c r="W11" s="22">
        <f t="shared" si="3"/>
        <v>0</v>
      </c>
      <c r="X11" s="22">
        <f t="shared" si="3"/>
        <v>0</v>
      </c>
    </row>
    <row r="12" spans="1:24" ht="15.75" thickBot="1">
      <c r="A12" s="23" t="s">
        <v>20</v>
      </c>
      <c r="B12" s="62"/>
      <c r="C12" s="20">
        <f t="shared" si="1"/>
        <v>0</v>
      </c>
      <c r="D12" s="21">
        <f t="shared" si="1"/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20.25" thickBot="1">
      <c r="A13" s="25" t="s">
        <v>21</v>
      </c>
      <c r="B13" s="66"/>
      <c r="C13" s="20">
        <f t="shared" si="1"/>
        <v>0</v>
      </c>
      <c r="D13" s="21">
        <f t="shared" si="1"/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20.25" thickBot="1">
      <c r="A14" s="25" t="s">
        <v>22</v>
      </c>
      <c r="B14" s="66"/>
      <c r="C14" s="20">
        <f t="shared" si="1"/>
        <v>0</v>
      </c>
      <c r="D14" s="21">
        <f t="shared" si="1"/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5.75" thickBot="1">
      <c r="A15" s="26" t="s">
        <v>23</v>
      </c>
      <c r="B15" s="66"/>
      <c r="C15" s="20">
        <f t="shared" si="1"/>
        <v>0</v>
      </c>
      <c r="D15" s="21">
        <f t="shared" si="1"/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20.25" thickBot="1">
      <c r="A16" s="26" t="s">
        <v>24</v>
      </c>
      <c r="B16" s="66"/>
      <c r="C16" s="20">
        <f t="shared" si="1"/>
        <v>0</v>
      </c>
      <c r="D16" s="21">
        <f t="shared" si="1"/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20.25" thickBot="1">
      <c r="A17" s="48" t="s">
        <v>25</v>
      </c>
      <c r="B17" s="64"/>
      <c r="C17" s="20">
        <f t="shared" si="1"/>
        <v>0</v>
      </c>
      <c r="D17" s="21">
        <f t="shared" si="1"/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5.75" thickBot="1">
      <c r="A18" s="48" t="s">
        <v>92</v>
      </c>
      <c r="B18" s="46"/>
      <c r="C18" s="20"/>
      <c r="D18" s="21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24" customHeight="1" thickBot="1">
      <c r="A19" s="51" t="s">
        <v>26</v>
      </c>
      <c r="B19" s="19">
        <v>212</v>
      </c>
      <c r="C19" s="20">
        <f t="shared" si="1"/>
        <v>0</v>
      </c>
      <c r="D19" s="21">
        <f t="shared" si="1"/>
        <v>0</v>
      </c>
      <c r="E19" s="22">
        <f>E20+E21+E22+E23+E24+E25+E26+E27</f>
        <v>0</v>
      </c>
      <c r="F19" s="22">
        <f aca="true" t="shared" si="4" ref="F19:X19">F20+F21+F22+F23+F24+F25+F26+F27</f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0</v>
      </c>
      <c r="R19" s="22">
        <f t="shared" si="4"/>
        <v>0</v>
      </c>
      <c r="S19" s="22">
        <f t="shared" si="4"/>
        <v>0</v>
      </c>
      <c r="T19" s="22">
        <f t="shared" si="4"/>
        <v>0</v>
      </c>
      <c r="U19" s="22">
        <f t="shared" si="4"/>
        <v>0</v>
      </c>
      <c r="V19" s="22">
        <f t="shared" si="4"/>
        <v>0</v>
      </c>
      <c r="W19" s="22">
        <f t="shared" si="4"/>
        <v>0</v>
      </c>
      <c r="X19" s="22">
        <f t="shared" si="4"/>
        <v>0</v>
      </c>
    </row>
    <row r="20" spans="1:24" ht="20.25" thickBot="1">
      <c r="A20" s="25" t="s">
        <v>27</v>
      </c>
      <c r="B20" s="62"/>
      <c r="C20" s="20">
        <f t="shared" si="1"/>
        <v>0</v>
      </c>
      <c r="D20" s="21">
        <f t="shared" si="1"/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20.25" thickBot="1">
      <c r="A21" s="26" t="s">
        <v>28</v>
      </c>
      <c r="B21" s="66"/>
      <c r="C21" s="20">
        <f t="shared" si="1"/>
        <v>0</v>
      </c>
      <c r="D21" s="21">
        <f t="shared" si="1"/>
        <v>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20.25" thickBot="1">
      <c r="A22" s="25" t="s">
        <v>29</v>
      </c>
      <c r="B22" s="66"/>
      <c r="C22" s="20">
        <f t="shared" si="1"/>
        <v>0</v>
      </c>
      <c r="D22" s="21">
        <f t="shared" si="1"/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30" thickBot="1">
      <c r="A23" s="25" t="s">
        <v>30</v>
      </c>
      <c r="B23" s="66"/>
      <c r="C23" s="20">
        <f t="shared" si="1"/>
        <v>0</v>
      </c>
      <c r="D23" s="21">
        <f t="shared" si="1"/>
        <v>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.75" thickBot="1">
      <c r="A24" s="26" t="s">
        <v>31</v>
      </c>
      <c r="B24" s="66"/>
      <c r="C24" s="20">
        <f t="shared" si="1"/>
        <v>0</v>
      </c>
      <c r="D24" s="21">
        <f t="shared" si="1"/>
        <v>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30" thickBot="1">
      <c r="A25" s="26" t="s">
        <v>32</v>
      </c>
      <c r="B25" s="66"/>
      <c r="C25" s="20">
        <f t="shared" si="1"/>
        <v>0</v>
      </c>
      <c r="D25" s="21">
        <f t="shared" si="1"/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.75" thickBot="1">
      <c r="A26" s="25" t="s">
        <v>33</v>
      </c>
      <c r="B26" s="64"/>
      <c r="C26" s="20">
        <f t="shared" si="1"/>
        <v>0</v>
      </c>
      <c r="D26" s="21">
        <f t="shared" si="1"/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.75" thickBot="1">
      <c r="A27" s="49" t="s">
        <v>92</v>
      </c>
      <c r="B27" s="46"/>
      <c r="C27" s="20"/>
      <c r="D27" s="21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22.5" customHeight="1" thickBot="1">
      <c r="A28" s="18" t="s">
        <v>34</v>
      </c>
      <c r="B28" s="19">
        <v>213</v>
      </c>
      <c r="C28" s="20">
        <f t="shared" si="1"/>
        <v>0</v>
      </c>
      <c r="D28" s="21">
        <f t="shared" si="1"/>
        <v>0</v>
      </c>
      <c r="E28" s="27">
        <f>E29+E30</f>
        <v>0</v>
      </c>
      <c r="F28" s="27">
        <f aca="true" t="shared" si="5" ref="F28:X28">F29+F30</f>
        <v>0</v>
      </c>
      <c r="G28" s="27">
        <f t="shared" si="5"/>
        <v>0</v>
      </c>
      <c r="H28" s="27">
        <f t="shared" si="5"/>
        <v>0</v>
      </c>
      <c r="I28" s="27">
        <f t="shared" si="5"/>
        <v>0</v>
      </c>
      <c r="J28" s="27">
        <f t="shared" si="5"/>
        <v>0</v>
      </c>
      <c r="K28" s="27">
        <f t="shared" si="5"/>
        <v>0</v>
      </c>
      <c r="L28" s="27">
        <f t="shared" si="5"/>
        <v>0</v>
      </c>
      <c r="M28" s="27">
        <f t="shared" si="5"/>
        <v>0</v>
      </c>
      <c r="N28" s="27">
        <f t="shared" si="5"/>
        <v>0</v>
      </c>
      <c r="O28" s="27">
        <f t="shared" si="5"/>
        <v>0</v>
      </c>
      <c r="P28" s="27">
        <f t="shared" si="5"/>
        <v>0</v>
      </c>
      <c r="Q28" s="27">
        <f t="shared" si="5"/>
        <v>0</v>
      </c>
      <c r="R28" s="27">
        <f t="shared" si="5"/>
        <v>0</v>
      </c>
      <c r="S28" s="27">
        <f t="shared" si="5"/>
        <v>0</v>
      </c>
      <c r="T28" s="27">
        <f t="shared" si="5"/>
        <v>0</v>
      </c>
      <c r="U28" s="27">
        <f t="shared" si="5"/>
        <v>0</v>
      </c>
      <c r="V28" s="27">
        <f t="shared" si="5"/>
        <v>0</v>
      </c>
      <c r="W28" s="27">
        <f t="shared" si="5"/>
        <v>0</v>
      </c>
      <c r="X28" s="27">
        <f t="shared" si="5"/>
        <v>0</v>
      </c>
    </row>
    <row r="29" spans="1:24" ht="15.75" thickBot="1">
      <c r="A29" s="25" t="s">
        <v>35</v>
      </c>
      <c r="B29" s="62"/>
      <c r="C29" s="20">
        <f t="shared" si="1"/>
        <v>0</v>
      </c>
      <c r="D29" s="21">
        <f t="shared" si="1"/>
        <v>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.75" thickBot="1">
      <c r="A30" s="25" t="s">
        <v>92</v>
      </c>
      <c r="B30" s="64"/>
      <c r="C30" s="20">
        <f t="shared" si="1"/>
        <v>0</v>
      </c>
      <c r="D30" s="21">
        <f t="shared" si="1"/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23.25" thickBot="1">
      <c r="A31" s="28" t="s">
        <v>36</v>
      </c>
      <c r="B31" s="29">
        <v>220</v>
      </c>
      <c r="C31" s="20">
        <f t="shared" si="1"/>
        <v>0</v>
      </c>
      <c r="D31" s="21">
        <f t="shared" si="1"/>
        <v>0</v>
      </c>
      <c r="E31" s="27">
        <f>E32+E38+E44+E49+E55+E62</f>
        <v>0</v>
      </c>
      <c r="F31" s="27">
        <f aca="true" t="shared" si="6" ref="F31:X31">F32+F38+F44+F49+F55+F62</f>
        <v>0</v>
      </c>
      <c r="G31" s="27">
        <f t="shared" si="6"/>
        <v>0</v>
      </c>
      <c r="H31" s="27">
        <f t="shared" si="6"/>
        <v>0</v>
      </c>
      <c r="I31" s="27">
        <f t="shared" si="6"/>
        <v>0</v>
      </c>
      <c r="J31" s="27">
        <f t="shared" si="6"/>
        <v>0</v>
      </c>
      <c r="K31" s="27">
        <f t="shared" si="6"/>
        <v>0</v>
      </c>
      <c r="L31" s="27">
        <f t="shared" si="6"/>
        <v>0</v>
      </c>
      <c r="M31" s="27">
        <f t="shared" si="6"/>
        <v>0</v>
      </c>
      <c r="N31" s="27">
        <f t="shared" si="6"/>
        <v>0</v>
      </c>
      <c r="O31" s="27">
        <f t="shared" si="6"/>
        <v>0</v>
      </c>
      <c r="P31" s="27">
        <f t="shared" si="6"/>
        <v>0</v>
      </c>
      <c r="Q31" s="27">
        <f t="shared" si="6"/>
        <v>0</v>
      </c>
      <c r="R31" s="27">
        <f t="shared" si="6"/>
        <v>0</v>
      </c>
      <c r="S31" s="27">
        <f t="shared" si="6"/>
        <v>0</v>
      </c>
      <c r="T31" s="27">
        <f t="shared" si="6"/>
        <v>0</v>
      </c>
      <c r="U31" s="27">
        <f t="shared" si="6"/>
        <v>0</v>
      </c>
      <c r="V31" s="27">
        <f t="shared" si="6"/>
        <v>0</v>
      </c>
      <c r="W31" s="27">
        <f t="shared" si="6"/>
        <v>0</v>
      </c>
      <c r="X31" s="27">
        <f t="shared" si="6"/>
        <v>0</v>
      </c>
    </row>
    <row r="32" spans="1:24" ht="15.75" thickBot="1">
      <c r="A32" s="18" t="s">
        <v>37</v>
      </c>
      <c r="B32" s="19">
        <v>221</v>
      </c>
      <c r="C32" s="20">
        <f t="shared" si="1"/>
        <v>0</v>
      </c>
      <c r="D32" s="21">
        <f t="shared" si="1"/>
        <v>0</v>
      </c>
      <c r="E32" s="27">
        <f>E33+E34+E35+E36+E37</f>
        <v>0</v>
      </c>
      <c r="F32" s="27">
        <f aca="true" t="shared" si="7" ref="F32:X32">F33+F34+F35+F36+F37</f>
        <v>0</v>
      </c>
      <c r="G32" s="27">
        <f t="shared" si="7"/>
        <v>0</v>
      </c>
      <c r="H32" s="27">
        <f t="shared" si="7"/>
        <v>0</v>
      </c>
      <c r="I32" s="27">
        <f t="shared" si="7"/>
        <v>0</v>
      </c>
      <c r="J32" s="27">
        <f t="shared" si="7"/>
        <v>0</v>
      </c>
      <c r="K32" s="27">
        <f t="shared" si="7"/>
        <v>0</v>
      </c>
      <c r="L32" s="27">
        <f t="shared" si="7"/>
        <v>0</v>
      </c>
      <c r="M32" s="27">
        <f t="shared" si="7"/>
        <v>0</v>
      </c>
      <c r="N32" s="27">
        <f t="shared" si="7"/>
        <v>0</v>
      </c>
      <c r="O32" s="27">
        <f t="shared" si="7"/>
        <v>0</v>
      </c>
      <c r="P32" s="27">
        <f t="shared" si="7"/>
        <v>0</v>
      </c>
      <c r="Q32" s="27">
        <f t="shared" si="7"/>
        <v>0</v>
      </c>
      <c r="R32" s="27">
        <f t="shared" si="7"/>
        <v>0</v>
      </c>
      <c r="S32" s="27">
        <f t="shared" si="7"/>
        <v>0</v>
      </c>
      <c r="T32" s="27">
        <f t="shared" si="7"/>
        <v>0</v>
      </c>
      <c r="U32" s="27">
        <f t="shared" si="7"/>
        <v>0</v>
      </c>
      <c r="V32" s="27">
        <f t="shared" si="7"/>
        <v>0</v>
      </c>
      <c r="W32" s="27">
        <f t="shared" si="7"/>
        <v>0</v>
      </c>
      <c r="X32" s="27">
        <f t="shared" si="7"/>
        <v>0</v>
      </c>
    </row>
    <row r="33" spans="1:24" ht="20.25" thickBot="1">
      <c r="A33" s="25" t="s">
        <v>38</v>
      </c>
      <c r="B33" s="62"/>
      <c r="C33" s="20">
        <f t="shared" si="1"/>
        <v>0</v>
      </c>
      <c r="D33" s="21">
        <f t="shared" si="1"/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5.75" thickBot="1">
      <c r="A34" s="25" t="s">
        <v>39</v>
      </c>
      <c r="B34" s="66"/>
      <c r="C34" s="20">
        <f t="shared" si="1"/>
        <v>0</v>
      </c>
      <c r="D34" s="21">
        <f t="shared" si="1"/>
        <v>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5.75" thickBot="1">
      <c r="A35" s="25" t="s">
        <v>40</v>
      </c>
      <c r="B35" s="66"/>
      <c r="C35" s="20">
        <f t="shared" si="1"/>
        <v>0</v>
      </c>
      <c r="D35" s="21">
        <f t="shared" si="1"/>
        <v>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5.75" thickBot="1">
      <c r="A36" s="25" t="s">
        <v>41</v>
      </c>
      <c r="B36" s="64"/>
      <c r="C36" s="20">
        <f t="shared" si="1"/>
        <v>0</v>
      </c>
      <c r="D36" s="21">
        <f t="shared" si="1"/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.75" thickBot="1">
      <c r="A37" s="49" t="s">
        <v>92</v>
      </c>
      <c r="B37" s="46"/>
      <c r="C37" s="20"/>
      <c r="D37" s="21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21.75" thickBot="1">
      <c r="A38" s="18" t="s">
        <v>42</v>
      </c>
      <c r="B38" s="19">
        <v>222</v>
      </c>
      <c r="C38" s="20">
        <f t="shared" si="1"/>
        <v>0</v>
      </c>
      <c r="D38" s="21">
        <f t="shared" si="1"/>
        <v>0</v>
      </c>
      <c r="E38" s="27">
        <f>E39+E40+E41+E42+E43</f>
        <v>0</v>
      </c>
      <c r="F38" s="27">
        <f aca="true" t="shared" si="8" ref="F38:X38">F39+F40+F41+F42+F43</f>
        <v>0</v>
      </c>
      <c r="G38" s="27">
        <f t="shared" si="8"/>
        <v>0</v>
      </c>
      <c r="H38" s="27">
        <f t="shared" si="8"/>
        <v>0</v>
      </c>
      <c r="I38" s="27">
        <f t="shared" si="8"/>
        <v>0</v>
      </c>
      <c r="J38" s="27">
        <f t="shared" si="8"/>
        <v>0</v>
      </c>
      <c r="K38" s="27">
        <f t="shared" si="8"/>
        <v>0</v>
      </c>
      <c r="L38" s="27">
        <f t="shared" si="8"/>
        <v>0</v>
      </c>
      <c r="M38" s="27">
        <f t="shared" si="8"/>
        <v>0</v>
      </c>
      <c r="N38" s="27">
        <f t="shared" si="8"/>
        <v>0</v>
      </c>
      <c r="O38" s="27">
        <f t="shared" si="8"/>
        <v>0</v>
      </c>
      <c r="P38" s="27">
        <f t="shared" si="8"/>
        <v>0</v>
      </c>
      <c r="Q38" s="27">
        <f t="shared" si="8"/>
        <v>0</v>
      </c>
      <c r="R38" s="27">
        <f t="shared" si="8"/>
        <v>0</v>
      </c>
      <c r="S38" s="27">
        <f t="shared" si="8"/>
        <v>0</v>
      </c>
      <c r="T38" s="27">
        <f t="shared" si="8"/>
        <v>0</v>
      </c>
      <c r="U38" s="27">
        <f t="shared" si="8"/>
        <v>0</v>
      </c>
      <c r="V38" s="27">
        <f t="shared" si="8"/>
        <v>0</v>
      </c>
      <c r="W38" s="27">
        <f t="shared" si="8"/>
        <v>0</v>
      </c>
      <c r="X38" s="27">
        <f t="shared" si="8"/>
        <v>0</v>
      </c>
    </row>
    <row r="39" spans="1:24" ht="20.25" thickBot="1">
      <c r="A39" s="25" t="s">
        <v>43</v>
      </c>
      <c r="B39" s="62"/>
      <c r="C39" s="20">
        <f t="shared" si="1"/>
        <v>0</v>
      </c>
      <c r="D39" s="21">
        <f t="shared" si="1"/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30" thickBot="1">
      <c r="A40" s="25" t="s">
        <v>44</v>
      </c>
      <c r="B40" s="66"/>
      <c r="C40" s="20">
        <f t="shared" si="1"/>
        <v>0</v>
      </c>
      <c r="D40" s="21">
        <f t="shared" si="1"/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5.75" thickBot="1">
      <c r="A41" s="25" t="s">
        <v>45</v>
      </c>
      <c r="B41" s="66"/>
      <c r="C41" s="20">
        <f t="shared" si="1"/>
        <v>0</v>
      </c>
      <c r="D41" s="21">
        <f t="shared" si="1"/>
        <v>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.75" thickBot="1">
      <c r="A42" s="25" t="s">
        <v>41</v>
      </c>
      <c r="B42" s="64"/>
      <c r="C42" s="20">
        <f t="shared" si="1"/>
        <v>0</v>
      </c>
      <c r="D42" s="21">
        <f t="shared" si="1"/>
        <v>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5.75" thickBot="1">
      <c r="A43" s="49" t="s">
        <v>92</v>
      </c>
      <c r="B43" s="46"/>
      <c r="C43" s="20"/>
      <c r="D43" s="21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21.75" thickBot="1">
      <c r="A44" s="18" t="s">
        <v>46</v>
      </c>
      <c r="B44" s="19">
        <v>223</v>
      </c>
      <c r="C44" s="20">
        <f t="shared" si="1"/>
        <v>0</v>
      </c>
      <c r="D44" s="21">
        <f t="shared" si="1"/>
        <v>0</v>
      </c>
      <c r="E44" s="27">
        <f>E45+E46+E47+E48</f>
        <v>0</v>
      </c>
      <c r="F44" s="27">
        <f aca="true" t="shared" si="9" ref="F44:X44">F45+F46+F47+F48</f>
        <v>0</v>
      </c>
      <c r="G44" s="27">
        <f t="shared" si="9"/>
        <v>0</v>
      </c>
      <c r="H44" s="27">
        <f t="shared" si="9"/>
        <v>0</v>
      </c>
      <c r="I44" s="27">
        <f t="shared" si="9"/>
        <v>0</v>
      </c>
      <c r="J44" s="27">
        <f t="shared" si="9"/>
        <v>0</v>
      </c>
      <c r="K44" s="27">
        <f t="shared" si="9"/>
        <v>0</v>
      </c>
      <c r="L44" s="27">
        <f t="shared" si="9"/>
        <v>0</v>
      </c>
      <c r="M44" s="27">
        <f t="shared" si="9"/>
        <v>0</v>
      </c>
      <c r="N44" s="27">
        <f t="shared" si="9"/>
        <v>0</v>
      </c>
      <c r="O44" s="27">
        <f t="shared" si="9"/>
        <v>0</v>
      </c>
      <c r="P44" s="27">
        <f t="shared" si="9"/>
        <v>0</v>
      </c>
      <c r="Q44" s="27">
        <f t="shared" si="9"/>
        <v>0</v>
      </c>
      <c r="R44" s="27">
        <f t="shared" si="9"/>
        <v>0</v>
      </c>
      <c r="S44" s="27">
        <f t="shared" si="9"/>
        <v>0</v>
      </c>
      <c r="T44" s="27">
        <f t="shared" si="9"/>
        <v>0</v>
      </c>
      <c r="U44" s="27">
        <f t="shared" si="9"/>
        <v>0</v>
      </c>
      <c r="V44" s="27">
        <f t="shared" si="9"/>
        <v>0</v>
      </c>
      <c r="W44" s="27">
        <f t="shared" si="9"/>
        <v>0</v>
      </c>
      <c r="X44" s="27">
        <f t="shared" si="9"/>
        <v>0</v>
      </c>
    </row>
    <row r="45" spans="1:24" ht="30" thickBot="1">
      <c r="A45" s="25" t="s">
        <v>47</v>
      </c>
      <c r="B45" s="62"/>
      <c r="C45" s="20">
        <f t="shared" si="1"/>
        <v>0</v>
      </c>
      <c r="D45" s="21">
        <f t="shared" si="1"/>
        <v>0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5.75" thickBot="1">
      <c r="A46" s="25" t="s">
        <v>48</v>
      </c>
      <c r="B46" s="66"/>
      <c r="C46" s="20">
        <f t="shared" si="1"/>
        <v>0</v>
      </c>
      <c r="D46" s="21">
        <f t="shared" si="1"/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20.25" thickBot="1">
      <c r="A47" s="25" t="s">
        <v>49</v>
      </c>
      <c r="B47" s="66"/>
      <c r="C47" s="20">
        <f t="shared" si="1"/>
        <v>0</v>
      </c>
      <c r="D47" s="21">
        <f t="shared" si="1"/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5.75" thickBot="1">
      <c r="A48" s="25" t="s">
        <v>50</v>
      </c>
      <c r="B48" s="64"/>
      <c r="C48" s="20">
        <f t="shared" si="1"/>
        <v>0</v>
      </c>
      <c r="D48" s="21">
        <f t="shared" si="1"/>
        <v>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32.25" thickBot="1">
      <c r="A49" s="18" t="s">
        <v>51</v>
      </c>
      <c r="B49" s="19">
        <v>224</v>
      </c>
      <c r="C49" s="20">
        <f t="shared" si="1"/>
        <v>0</v>
      </c>
      <c r="D49" s="21">
        <f t="shared" si="1"/>
        <v>0</v>
      </c>
      <c r="E49" s="27">
        <f>E50+E51+E52+E53+E54</f>
        <v>0</v>
      </c>
      <c r="F49" s="27">
        <f aca="true" t="shared" si="10" ref="F49:X49">F50+F51+F52+F53+F54</f>
        <v>0</v>
      </c>
      <c r="G49" s="27">
        <f t="shared" si="10"/>
        <v>0</v>
      </c>
      <c r="H49" s="27">
        <f t="shared" si="10"/>
        <v>0</v>
      </c>
      <c r="I49" s="27">
        <f t="shared" si="10"/>
        <v>0</v>
      </c>
      <c r="J49" s="27">
        <f t="shared" si="10"/>
        <v>0</v>
      </c>
      <c r="K49" s="27">
        <f t="shared" si="10"/>
        <v>0</v>
      </c>
      <c r="L49" s="27">
        <f t="shared" si="10"/>
        <v>0</v>
      </c>
      <c r="M49" s="27">
        <f t="shared" si="10"/>
        <v>0</v>
      </c>
      <c r="N49" s="27">
        <f t="shared" si="10"/>
        <v>0</v>
      </c>
      <c r="O49" s="27">
        <f t="shared" si="10"/>
        <v>0</v>
      </c>
      <c r="P49" s="27">
        <f t="shared" si="10"/>
        <v>0</v>
      </c>
      <c r="Q49" s="27">
        <f t="shared" si="10"/>
        <v>0</v>
      </c>
      <c r="R49" s="27">
        <f t="shared" si="10"/>
        <v>0</v>
      </c>
      <c r="S49" s="27">
        <f t="shared" si="10"/>
        <v>0</v>
      </c>
      <c r="T49" s="27">
        <f t="shared" si="10"/>
        <v>0</v>
      </c>
      <c r="U49" s="27">
        <f t="shared" si="10"/>
        <v>0</v>
      </c>
      <c r="V49" s="27">
        <f t="shared" si="10"/>
        <v>0</v>
      </c>
      <c r="W49" s="27">
        <f t="shared" si="10"/>
        <v>0</v>
      </c>
      <c r="X49" s="27">
        <f t="shared" si="10"/>
        <v>0</v>
      </c>
    </row>
    <row r="50" spans="1:24" ht="20.25" thickBot="1">
      <c r="A50" s="25" t="s">
        <v>52</v>
      </c>
      <c r="B50" s="67"/>
      <c r="C50" s="20">
        <f t="shared" si="1"/>
        <v>0</v>
      </c>
      <c r="D50" s="21">
        <f t="shared" si="1"/>
        <v>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5.75" thickBot="1">
      <c r="A51" s="25" t="s">
        <v>53</v>
      </c>
      <c r="B51" s="68"/>
      <c r="C51" s="20">
        <f t="shared" si="1"/>
        <v>0</v>
      </c>
      <c r="D51" s="21">
        <f t="shared" si="1"/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5.75" thickBot="1">
      <c r="A52" s="25" t="s">
        <v>54</v>
      </c>
      <c r="B52" s="68"/>
      <c r="C52" s="20">
        <f t="shared" si="1"/>
        <v>0</v>
      </c>
      <c r="D52" s="21">
        <f t="shared" si="1"/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5.75" thickBot="1">
      <c r="A53" s="25" t="s">
        <v>55</v>
      </c>
      <c r="B53" s="69"/>
      <c r="C53" s="20">
        <f t="shared" si="1"/>
        <v>0</v>
      </c>
      <c r="D53" s="21">
        <f t="shared" si="1"/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5.75" thickBot="1">
      <c r="A54" s="49" t="s">
        <v>92</v>
      </c>
      <c r="B54" s="46"/>
      <c r="C54" s="20"/>
      <c r="D54" s="21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32.25" thickBot="1">
      <c r="A55" s="18" t="s">
        <v>56</v>
      </c>
      <c r="B55" s="19">
        <v>225</v>
      </c>
      <c r="C55" s="20">
        <f t="shared" si="1"/>
        <v>0</v>
      </c>
      <c r="D55" s="21">
        <f t="shared" si="1"/>
        <v>0</v>
      </c>
      <c r="E55" s="27">
        <f>E56+E57+E58+E59+E60+E61</f>
        <v>0</v>
      </c>
      <c r="F55" s="27">
        <f aca="true" t="shared" si="11" ref="F55:X55">F56+F57+F58+F59+F60+F61</f>
        <v>0</v>
      </c>
      <c r="G55" s="27">
        <f t="shared" si="11"/>
        <v>0</v>
      </c>
      <c r="H55" s="27">
        <f t="shared" si="11"/>
        <v>0</v>
      </c>
      <c r="I55" s="27">
        <f t="shared" si="11"/>
        <v>0</v>
      </c>
      <c r="J55" s="27">
        <f t="shared" si="11"/>
        <v>0</v>
      </c>
      <c r="K55" s="27">
        <f t="shared" si="11"/>
        <v>0</v>
      </c>
      <c r="L55" s="27">
        <f t="shared" si="11"/>
        <v>0</v>
      </c>
      <c r="M55" s="27">
        <f t="shared" si="11"/>
        <v>0</v>
      </c>
      <c r="N55" s="27">
        <f t="shared" si="11"/>
        <v>0</v>
      </c>
      <c r="O55" s="27">
        <f t="shared" si="11"/>
        <v>0</v>
      </c>
      <c r="P55" s="27">
        <f t="shared" si="11"/>
        <v>0</v>
      </c>
      <c r="Q55" s="27">
        <f t="shared" si="11"/>
        <v>0</v>
      </c>
      <c r="R55" s="27">
        <f t="shared" si="11"/>
        <v>0</v>
      </c>
      <c r="S55" s="27">
        <f t="shared" si="11"/>
        <v>0</v>
      </c>
      <c r="T55" s="27">
        <f t="shared" si="11"/>
        <v>0</v>
      </c>
      <c r="U55" s="27">
        <f t="shared" si="11"/>
        <v>0</v>
      </c>
      <c r="V55" s="27">
        <f t="shared" si="11"/>
        <v>0</v>
      </c>
      <c r="W55" s="27">
        <f t="shared" si="11"/>
        <v>0</v>
      </c>
      <c r="X55" s="27">
        <f t="shared" si="11"/>
        <v>0</v>
      </c>
    </row>
    <row r="56" spans="1:24" ht="30" thickBot="1">
      <c r="A56" s="25" t="s">
        <v>57</v>
      </c>
      <c r="B56" s="62"/>
      <c r="C56" s="20">
        <f t="shared" si="1"/>
        <v>0</v>
      </c>
      <c r="D56" s="21">
        <f t="shared" si="1"/>
        <v>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20.25" thickBot="1">
      <c r="A57" s="25" t="s">
        <v>58</v>
      </c>
      <c r="B57" s="66"/>
      <c r="C57" s="20">
        <f t="shared" si="1"/>
        <v>0</v>
      </c>
      <c r="D57" s="21">
        <f t="shared" si="1"/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5.75" thickBot="1">
      <c r="A58" s="25" t="s">
        <v>59</v>
      </c>
      <c r="B58" s="66"/>
      <c r="C58" s="20">
        <f t="shared" si="1"/>
        <v>0</v>
      </c>
      <c r="D58" s="21">
        <f t="shared" si="1"/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20.25" thickBot="1">
      <c r="A59" s="25" t="s">
        <v>60</v>
      </c>
      <c r="B59" s="66"/>
      <c r="C59" s="20">
        <f t="shared" si="1"/>
        <v>0</v>
      </c>
      <c r="D59" s="21">
        <f t="shared" si="1"/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20.25" thickBot="1">
      <c r="A60" s="25" t="s">
        <v>61</v>
      </c>
      <c r="B60" s="66"/>
      <c r="C60" s="20">
        <f t="shared" si="1"/>
        <v>0</v>
      </c>
      <c r="D60" s="21">
        <f t="shared" si="1"/>
        <v>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5.75" thickBot="1">
      <c r="A61" s="25" t="s">
        <v>62</v>
      </c>
      <c r="B61" s="64"/>
      <c r="C61" s="20">
        <f t="shared" si="1"/>
        <v>0</v>
      </c>
      <c r="D61" s="21">
        <f t="shared" si="1"/>
        <v>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21.75" thickBot="1">
      <c r="A62" s="18" t="s">
        <v>63</v>
      </c>
      <c r="B62" s="19">
        <v>226</v>
      </c>
      <c r="C62" s="20">
        <f t="shared" si="1"/>
        <v>0</v>
      </c>
      <c r="D62" s="21">
        <f t="shared" si="1"/>
        <v>0</v>
      </c>
      <c r="E62" s="27">
        <f>E63+E64+E65+E66+E67+E68+E69+E70+E71+E72</f>
        <v>0</v>
      </c>
      <c r="F62" s="27">
        <f aca="true" t="shared" si="12" ref="F62:X62">F63+F64+F65+F66+F67+F68+F69+F70+F71+F72</f>
        <v>0</v>
      </c>
      <c r="G62" s="27">
        <f t="shared" si="12"/>
        <v>0</v>
      </c>
      <c r="H62" s="27">
        <f t="shared" si="12"/>
        <v>0</v>
      </c>
      <c r="I62" s="27">
        <f t="shared" si="12"/>
        <v>0</v>
      </c>
      <c r="J62" s="27">
        <f t="shared" si="12"/>
        <v>0</v>
      </c>
      <c r="K62" s="27">
        <f t="shared" si="12"/>
        <v>0</v>
      </c>
      <c r="L62" s="27">
        <f t="shared" si="12"/>
        <v>0</v>
      </c>
      <c r="M62" s="27">
        <f t="shared" si="12"/>
        <v>0</v>
      </c>
      <c r="N62" s="27">
        <f t="shared" si="12"/>
        <v>0</v>
      </c>
      <c r="O62" s="27">
        <f t="shared" si="12"/>
        <v>0</v>
      </c>
      <c r="P62" s="27">
        <f t="shared" si="12"/>
        <v>0</v>
      </c>
      <c r="Q62" s="27">
        <f t="shared" si="12"/>
        <v>0</v>
      </c>
      <c r="R62" s="27">
        <f t="shared" si="12"/>
        <v>0</v>
      </c>
      <c r="S62" s="27">
        <f t="shared" si="12"/>
        <v>0</v>
      </c>
      <c r="T62" s="27">
        <f t="shared" si="12"/>
        <v>0</v>
      </c>
      <c r="U62" s="27">
        <f t="shared" si="12"/>
        <v>0</v>
      </c>
      <c r="V62" s="27">
        <f t="shared" si="12"/>
        <v>0</v>
      </c>
      <c r="W62" s="27">
        <f t="shared" si="12"/>
        <v>0</v>
      </c>
      <c r="X62" s="27">
        <f t="shared" si="12"/>
        <v>0</v>
      </c>
    </row>
    <row r="63" spans="1:24" ht="20.25" thickBot="1">
      <c r="A63" s="25" t="s">
        <v>64</v>
      </c>
      <c r="B63" s="62"/>
      <c r="C63" s="20">
        <f t="shared" si="1"/>
        <v>0</v>
      </c>
      <c r="D63" s="21">
        <f t="shared" si="1"/>
        <v>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30" thickBot="1">
      <c r="A64" s="25" t="s">
        <v>65</v>
      </c>
      <c r="B64" s="63"/>
      <c r="C64" s="20">
        <f t="shared" si="1"/>
        <v>0</v>
      </c>
      <c r="D64" s="21">
        <f t="shared" si="1"/>
        <v>0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5.75" thickBot="1">
      <c r="A65" s="30" t="s">
        <v>66</v>
      </c>
      <c r="B65" s="63"/>
      <c r="C65" s="20">
        <f t="shared" si="1"/>
        <v>0</v>
      </c>
      <c r="D65" s="21">
        <f t="shared" si="1"/>
        <v>0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20.25" thickBot="1">
      <c r="A66" s="25" t="s">
        <v>67</v>
      </c>
      <c r="B66" s="63"/>
      <c r="C66" s="20">
        <f t="shared" si="1"/>
        <v>0</v>
      </c>
      <c r="D66" s="21">
        <f t="shared" si="1"/>
        <v>0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5.75" thickBot="1">
      <c r="A67" s="25" t="s">
        <v>68</v>
      </c>
      <c r="B67" s="63"/>
      <c r="C67" s="20">
        <f t="shared" si="1"/>
        <v>0</v>
      </c>
      <c r="D67" s="21">
        <f t="shared" si="1"/>
        <v>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30" thickBot="1">
      <c r="A68" s="25" t="s">
        <v>69</v>
      </c>
      <c r="B68" s="63"/>
      <c r="C68" s="20">
        <f t="shared" si="1"/>
        <v>0</v>
      </c>
      <c r="D68" s="21">
        <f t="shared" si="1"/>
        <v>0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39.75" thickBot="1">
      <c r="A69" s="30" t="s">
        <v>70</v>
      </c>
      <c r="B69" s="63"/>
      <c r="C69" s="20">
        <f t="shared" si="1"/>
        <v>0</v>
      </c>
      <c r="D69" s="21">
        <f t="shared" si="1"/>
        <v>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39.75" thickBot="1">
      <c r="A70" s="25" t="s">
        <v>71</v>
      </c>
      <c r="B70" s="63"/>
      <c r="C70" s="20">
        <f t="shared" si="1"/>
        <v>0</v>
      </c>
      <c r="D70" s="21">
        <f t="shared" si="1"/>
        <v>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30" thickBot="1">
      <c r="A71" s="25" t="s">
        <v>72</v>
      </c>
      <c r="B71" s="65"/>
      <c r="C71" s="20">
        <f t="shared" si="1"/>
        <v>0</v>
      </c>
      <c r="D71" s="21">
        <f t="shared" si="1"/>
        <v>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5.75" thickBot="1">
      <c r="A72" s="49" t="s">
        <v>92</v>
      </c>
      <c r="B72" s="52"/>
      <c r="C72" s="20"/>
      <c r="D72" s="21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36.75" thickBot="1">
      <c r="A73" s="31" t="s">
        <v>73</v>
      </c>
      <c r="B73" s="19">
        <v>230</v>
      </c>
      <c r="C73" s="20">
        <f t="shared" si="1"/>
        <v>0</v>
      </c>
      <c r="D73" s="21">
        <f t="shared" si="1"/>
        <v>0</v>
      </c>
      <c r="E73" s="22">
        <f>E74+E75</f>
        <v>0</v>
      </c>
      <c r="F73" s="22">
        <f aca="true" t="shared" si="13" ref="F73:X73">F74+F75</f>
        <v>0</v>
      </c>
      <c r="G73" s="22">
        <f t="shared" si="13"/>
        <v>0</v>
      </c>
      <c r="H73" s="22">
        <f t="shared" si="13"/>
        <v>0</v>
      </c>
      <c r="I73" s="22">
        <f t="shared" si="13"/>
        <v>0</v>
      </c>
      <c r="J73" s="22">
        <f t="shared" si="13"/>
        <v>0</v>
      </c>
      <c r="K73" s="22">
        <f t="shared" si="13"/>
        <v>0</v>
      </c>
      <c r="L73" s="22">
        <f t="shared" si="13"/>
        <v>0</v>
      </c>
      <c r="M73" s="22">
        <f t="shared" si="13"/>
        <v>0</v>
      </c>
      <c r="N73" s="22">
        <f t="shared" si="13"/>
        <v>0</v>
      </c>
      <c r="O73" s="22">
        <f t="shared" si="13"/>
        <v>0</v>
      </c>
      <c r="P73" s="22">
        <f t="shared" si="13"/>
        <v>0</v>
      </c>
      <c r="Q73" s="22">
        <f t="shared" si="13"/>
        <v>0</v>
      </c>
      <c r="R73" s="22">
        <f t="shared" si="13"/>
        <v>0</v>
      </c>
      <c r="S73" s="22">
        <f t="shared" si="13"/>
        <v>0</v>
      </c>
      <c r="T73" s="22">
        <f t="shared" si="13"/>
        <v>0</v>
      </c>
      <c r="U73" s="22">
        <f t="shared" si="13"/>
        <v>0</v>
      </c>
      <c r="V73" s="22">
        <f t="shared" si="13"/>
        <v>0</v>
      </c>
      <c r="W73" s="22">
        <f t="shared" si="13"/>
        <v>0</v>
      </c>
      <c r="X73" s="22">
        <f t="shared" si="13"/>
        <v>0</v>
      </c>
    </row>
    <row r="74" spans="1:24" ht="15.75" thickBot="1">
      <c r="A74" s="25" t="s">
        <v>74</v>
      </c>
      <c r="B74" s="62"/>
      <c r="C74" s="20">
        <f t="shared" si="1"/>
        <v>0</v>
      </c>
      <c r="D74" s="21">
        <f t="shared" si="1"/>
        <v>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15.75" thickBot="1">
      <c r="A75" s="25" t="s">
        <v>75</v>
      </c>
      <c r="B75" s="65"/>
      <c r="C75" s="20">
        <f t="shared" si="1"/>
        <v>0</v>
      </c>
      <c r="D75" s="21">
        <f t="shared" si="1"/>
        <v>0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34.5" thickBot="1">
      <c r="A76" s="32" t="s">
        <v>76</v>
      </c>
      <c r="B76" s="19">
        <v>240</v>
      </c>
      <c r="C76" s="20">
        <f t="shared" si="1"/>
        <v>0</v>
      </c>
      <c r="D76" s="21">
        <f t="shared" si="1"/>
        <v>0</v>
      </c>
      <c r="E76" s="22">
        <f>E77+E80</f>
        <v>0</v>
      </c>
      <c r="F76" s="22">
        <f aca="true" t="shared" si="14" ref="F76:X76">F77+F80</f>
        <v>0</v>
      </c>
      <c r="G76" s="22">
        <f t="shared" si="14"/>
        <v>0</v>
      </c>
      <c r="H76" s="22">
        <f t="shared" si="14"/>
        <v>0</v>
      </c>
      <c r="I76" s="22">
        <f t="shared" si="14"/>
        <v>0</v>
      </c>
      <c r="J76" s="22">
        <f t="shared" si="14"/>
        <v>0</v>
      </c>
      <c r="K76" s="22">
        <f t="shared" si="14"/>
        <v>0</v>
      </c>
      <c r="L76" s="22">
        <f t="shared" si="14"/>
        <v>0</v>
      </c>
      <c r="M76" s="22">
        <f t="shared" si="14"/>
        <v>0</v>
      </c>
      <c r="N76" s="22">
        <f t="shared" si="14"/>
        <v>0</v>
      </c>
      <c r="O76" s="22">
        <f t="shared" si="14"/>
        <v>0</v>
      </c>
      <c r="P76" s="22">
        <f t="shared" si="14"/>
        <v>0</v>
      </c>
      <c r="Q76" s="22">
        <f t="shared" si="14"/>
        <v>0</v>
      </c>
      <c r="R76" s="22">
        <f t="shared" si="14"/>
        <v>0</v>
      </c>
      <c r="S76" s="22">
        <f t="shared" si="14"/>
        <v>0</v>
      </c>
      <c r="T76" s="22">
        <f t="shared" si="14"/>
        <v>0</v>
      </c>
      <c r="U76" s="22">
        <f t="shared" si="14"/>
        <v>0</v>
      </c>
      <c r="V76" s="22">
        <f t="shared" si="14"/>
        <v>0</v>
      </c>
      <c r="W76" s="22">
        <f t="shared" si="14"/>
        <v>0</v>
      </c>
      <c r="X76" s="22">
        <f t="shared" si="14"/>
        <v>0</v>
      </c>
    </row>
    <row r="77" spans="1:24" ht="53.25" thickBot="1">
      <c r="A77" s="18" t="s">
        <v>77</v>
      </c>
      <c r="B77" s="19">
        <v>241</v>
      </c>
      <c r="C77" s="20">
        <f t="shared" si="1"/>
        <v>0</v>
      </c>
      <c r="D77" s="21">
        <f t="shared" si="1"/>
        <v>0</v>
      </c>
      <c r="E77" s="22">
        <f>E78+E79</f>
        <v>0</v>
      </c>
      <c r="F77" s="22">
        <f aca="true" t="shared" si="15" ref="F77:X77">F78+F79</f>
        <v>0</v>
      </c>
      <c r="G77" s="22">
        <f t="shared" si="15"/>
        <v>0</v>
      </c>
      <c r="H77" s="22">
        <f t="shared" si="15"/>
        <v>0</v>
      </c>
      <c r="I77" s="22">
        <f t="shared" si="15"/>
        <v>0</v>
      </c>
      <c r="J77" s="22">
        <f t="shared" si="15"/>
        <v>0</v>
      </c>
      <c r="K77" s="22">
        <f t="shared" si="15"/>
        <v>0</v>
      </c>
      <c r="L77" s="22">
        <f t="shared" si="15"/>
        <v>0</v>
      </c>
      <c r="M77" s="22">
        <f t="shared" si="15"/>
        <v>0</v>
      </c>
      <c r="N77" s="22">
        <f t="shared" si="15"/>
        <v>0</v>
      </c>
      <c r="O77" s="22">
        <f t="shared" si="15"/>
        <v>0</v>
      </c>
      <c r="P77" s="22">
        <f t="shared" si="15"/>
        <v>0</v>
      </c>
      <c r="Q77" s="22">
        <f t="shared" si="15"/>
        <v>0</v>
      </c>
      <c r="R77" s="22">
        <f t="shared" si="15"/>
        <v>0</v>
      </c>
      <c r="S77" s="22">
        <f t="shared" si="15"/>
        <v>0</v>
      </c>
      <c r="T77" s="22">
        <f t="shared" si="15"/>
        <v>0</v>
      </c>
      <c r="U77" s="22">
        <f t="shared" si="15"/>
        <v>0</v>
      </c>
      <c r="V77" s="22">
        <f t="shared" si="15"/>
        <v>0</v>
      </c>
      <c r="W77" s="22">
        <f t="shared" si="15"/>
        <v>0</v>
      </c>
      <c r="X77" s="22">
        <f t="shared" si="15"/>
        <v>0</v>
      </c>
    </row>
    <row r="78" spans="1:24" ht="39.75" thickBot="1">
      <c r="A78" s="25" t="s">
        <v>78</v>
      </c>
      <c r="B78" s="62"/>
      <c r="C78" s="20">
        <f t="shared" si="1"/>
        <v>0</v>
      </c>
      <c r="D78" s="21">
        <f t="shared" si="1"/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59.25" thickBot="1">
      <c r="A79" s="25" t="s">
        <v>79</v>
      </c>
      <c r="B79" s="65"/>
      <c r="C79" s="20">
        <f t="shared" si="1"/>
        <v>0</v>
      </c>
      <c r="D79" s="21">
        <f t="shared" si="1"/>
        <v>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63.75" thickBot="1">
      <c r="A80" s="18" t="s">
        <v>80</v>
      </c>
      <c r="B80" s="19">
        <v>242</v>
      </c>
      <c r="C80" s="20">
        <f aca="true" t="shared" si="16" ref="C80:D118">E80+G80+I80+K80+M80+O80+Q80+S80+U80+W80</f>
        <v>0</v>
      </c>
      <c r="D80" s="21">
        <f t="shared" si="16"/>
        <v>0</v>
      </c>
      <c r="E80" s="22">
        <f>E81+E82</f>
        <v>0</v>
      </c>
      <c r="F80" s="22">
        <f aca="true" t="shared" si="17" ref="F80:X80">F81+F82</f>
        <v>0</v>
      </c>
      <c r="G80" s="22">
        <f t="shared" si="17"/>
        <v>0</v>
      </c>
      <c r="H80" s="22">
        <f t="shared" si="17"/>
        <v>0</v>
      </c>
      <c r="I80" s="22">
        <f t="shared" si="17"/>
        <v>0</v>
      </c>
      <c r="J80" s="22">
        <f t="shared" si="17"/>
        <v>0</v>
      </c>
      <c r="K80" s="22">
        <f t="shared" si="17"/>
        <v>0</v>
      </c>
      <c r="L80" s="22">
        <f t="shared" si="17"/>
        <v>0</v>
      </c>
      <c r="M80" s="22">
        <f t="shared" si="17"/>
        <v>0</v>
      </c>
      <c r="N80" s="22">
        <f t="shared" si="17"/>
        <v>0</v>
      </c>
      <c r="O80" s="22">
        <f t="shared" si="17"/>
        <v>0</v>
      </c>
      <c r="P80" s="22">
        <f t="shared" si="17"/>
        <v>0</v>
      </c>
      <c r="Q80" s="22">
        <f t="shared" si="17"/>
        <v>0</v>
      </c>
      <c r="R80" s="22">
        <f t="shared" si="17"/>
        <v>0</v>
      </c>
      <c r="S80" s="22">
        <f t="shared" si="17"/>
        <v>0</v>
      </c>
      <c r="T80" s="22">
        <f t="shared" si="17"/>
        <v>0</v>
      </c>
      <c r="U80" s="22">
        <f t="shared" si="17"/>
        <v>0</v>
      </c>
      <c r="V80" s="22">
        <f t="shared" si="17"/>
        <v>0</v>
      </c>
      <c r="W80" s="22">
        <f t="shared" si="17"/>
        <v>0</v>
      </c>
      <c r="X80" s="22">
        <f t="shared" si="17"/>
        <v>0</v>
      </c>
    </row>
    <row r="81" spans="1:24" ht="69" thickBot="1">
      <c r="A81" s="25" t="s">
        <v>81</v>
      </c>
      <c r="B81" s="62"/>
      <c r="C81" s="20">
        <f t="shared" si="16"/>
        <v>0</v>
      </c>
      <c r="D81" s="21">
        <f t="shared" si="16"/>
        <v>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39.75" thickBot="1">
      <c r="A82" s="25" t="s">
        <v>82</v>
      </c>
      <c r="B82" s="65"/>
      <c r="C82" s="20">
        <f t="shared" si="16"/>
        <v>0</v>
      </c>
      <c r="D82" s="21">
        <f t="shared" si="16"/>
        <v>0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5.75" thickBot="1">
      <c r="A83" s="32" t="s">
        <v>83</v>
      </c>
      <c r="B83" s="19">
        <v>260</v>
      </c>
      <c r="C83" s="20">
        <f t="shared" si="16"/>
        <v>0</v>
      </c>
      <c r="D83" s="21">
        <f t="shared" si="16"/>
        <v>0</v>
      </c>
      <c r="E83" s="22">
        <f>E84+E93</f>
        <v>0</v>
      </c>
      <c r="F83" s="22">
        <f aca="true" t="shared" si="18" ref="F83:X83">F84+F93</f>
        <v>0</v>
      </c>
      <c r="G83" s="22">
        <f t="shared" si="18"/>
        <v>0</v>
      </c>
      <c r="H83" s="22">
        <f t="shared" si="18"/>
        <v>0</v>
      </c>
      <c r="I83" s="22">
        <f t="shared" si="18"/>
        <v>0</v>
      </c>
      <c r="J83" s="22">
        <f t="shared" si="18"/>
        <v>0</v>
      </c>
      <c r="K83" s="22">
        <f t="shared" si="18"/>
        <v>0</v>
      </c>
      <c r="L83" s="22">
        <f t="shared" si="18"/>
        <v>0</v>
      </c>
      <c r="M83" s="22">
        <f t="shared" si="18"/>
        <v>0</v>
      </c>
      <c r="N83" s="22">
        <f t="shared" si="18"/>
        <v>0</v>
      </c>
      <c r="O83" s="22">
        <f t="shared" si="18"/>
        <v>0</v>
      </c>
      <c r="P83" s="22">
        <f t="shared" si="18"/>
        <v>0</v>
      </c>
      <c r="Q83" s="22">
        <f t="shared" si="18"/>
        <v>0</v>
      </c>
      <c r="R83" s="22">
        <f t="shared" si="18"/>
        <v>0</v>
      </c>
      <c r="S83" s="22">
        <f t="shared" si="18"/>
        <v>0</v>
      </c>
      <c r="T83" s="22">
        <f t="shared" si="18"/>
        <v>0</v>
      </c>
      <c r="U83" s="22">
        <f t="shared" si="18"/>
        <v>0</v>
      </c>
      <c r="V83" s="22">
        <f t="shared" si="18"/>
        <v>0</v>
      </c>
      <c r="W83" s="22">
        <f t="shared" si="18"/>
        <v>0</v>
      </c>
      <c r="X83" s="22">
        <f t="shared" si="18"/>
        <v>0</v>
      </c>
    </row>
    <row r="84" spans="1:24" ht="26.25" customHeight="1" thickBot="1">
      <c r="A84" s="18" t="s">
        <v>84</v>
      </c>
      <c r="B84" s="19">
        <v>262</v>
      </c>
      <c r="C84" s="20">
        <f t="shared" si="16"/>
        <v>0</v>
      </c>
      <c r="D84" s="21">
        <f t="shared" si="16"/>
        <v>0</v>
      </c>
      <c r="E84" s="22">
        <f>E85+E86+E87+E88+E89+E90+E91+E92</f>
        <v>0</v>
      </c>
      <c r="F84" s="22">
        <f aca="true" t="shared" si="19" ref="F84:X84">F85+F86+F87+F88+F89+F90+F91+F92</f>
        <v>0</v>
      </c>
      <c r="G84" s="22">
        <f t="shared" si="19"/>
        <v>0</v>
      </c>
      <c r="H84" s="22">
        <f t="shared" si="19"/>
        <v>0</v>
      </c>
      <c r="I84" s="22">
        <f t="shared" si="19"/>
        <v>0</v>
      </c>
      <c r="J84" s="22">
        <f t="shared" si="19"/>
        <v>0</v>
      </c>
      <c r="K84" s="22">
        <f t="shared" si="19"/>
        <v>0</v>
      </c>
      <c r="L84" s="22">
        <f t="shared" si="19"/>
        <v>0</v>
      </c>
      <c r="M84" s="22">
        <f t="shared" si="19"/>
        <v>0</v>
      </c>
      <c r="N84" s="22">
        <f t="shared" si="19"/>
        <v>0</v>
      </c>
      <c r="O84" s="22">
        <f t="shared" si="19"/>
        <v>0</v>
      </c>
      <c r="P84" s="22">
        <f t="shared" si="19"/>
        <v>0</v>
      </c>
      <c r="Q84" s="22">
        <f t="shared" si="19"/>
        <v>0</v>
      </c>
      <c r="R84" s="22">
        <f t="shared" si="19"/>
        <v>0</v>
      </c>
      <c r="S84" s="22">
        <f t="shared" si="19"/>
        <v>0</v>
      </c>
      <c r="T84" s="22">
        <f t="shared" si="19"/>
        <v>0</v>
      </c>
      <c r="U84" s="22">
        <f t="shared" si="19"/>
        <v>0</v>
      </c>
      <c r="V84" s="22">
        <f t="shared" si="19"/>
        <v>0</v>
      </c>
      <c r="W84" s="22">
        <f t="shared" si="19"/>
        <v>0</v>
      </c>
      <c r="X84" s="22">
        <f t="shared" si="19"/>
        <v>0</v>
      </c>
    </row>
    <row r="85" spans="1:24" ht="30" thickBot="1">
      <c r="A85" s="25" t="s">
        <v>85</v>
      </c>
      <c r="B85" s="62"/>
      <c r="C85" s="20">
        <f t="shared" si="16"/>
        <v>0</v>
      </c>
      <c r="D85" s="21">
        <f t="shared" si="16"/>
        <v>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20.25" thickBot="1">
      <c r="A86" s="25" t="s">
        <v>86</v>
      </c>
      <c r="B86" s="63"/>
      <c r="C86" s="20">
        <f t="shared" si="16"/>
        <v>0</v>
      </c>
      <c r="D86" s="21">
        <f t="shared" si="16"/>
        <v>0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30" thickBot="1">
      <c r="A87" s="25" t="s">
        <v>87</v>
      </c>
      <c r="B87" s="63"/>
      <c r="C87" s="20">
        <f t="shared" si="16"/>
        <v>0</v>
      </c>
      <c r="D87" s="21">
        <f t="shared" si="16"/>
        <v>0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30" thickBot="1">
      <c r="A88" s="25" t="s">
        <v>88</v>
      </c>
      <c r="B88" s="63"/>
      <c r="C88" s="20">
        <f t="shared" si="16"/>
        <v>0</v>
      </c>
      <c r="D88" s="21">
        <f t="shared" si="16"/>
        <v>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20.25" thickBot="1">
      <c r="A89" s="25" t="s">
        <v>89</v>
      </c>
      <c r="B89" s="63"/>
      <c r="C89" s="20">
        <f t="shared" si="16"/>
        <v>0</v>
      </c>
      <c r="D89" s="21">
        <f t="shared" si="16"/>
        <v>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39.75" thickBot="1">
      <c r="A90" s="25" t="s">
        <v>90</v>
      </c>
      <c r="B90" s="63"/>
      <c r="C90" s="20">
        <f t="shared" si="16"/>
        <v>0</v>
      </c>
      <c r="D90" s="21">
        <f t="shared" si="16"/>
        <v>0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20.25" thickBot="1">
      <c r="A91" s="25" t="s">
        <v>91</v>
      </c>
      <c r="B91" s="63"/>
      <c r="C91" s="20">
        <f t="shared" si="16"/>
        <v>0</v>
      </c>
      <c r="D91" s="21">
        <f t="shared" si="16"/>
        <v>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5.75" thickBot="1">
      <c r="A92" s="25" t="s">
        <v>92</v>
      </c>
      <c r="B92" s="65"/>
      <c r="C92" s="20">
        <f t="shared" si="16"/>
        <v>0</v>
      </c>
      <c r="D92" s="21">
        <f t="shared" si="16"/>
        <v>0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53.25" thickBot="1">
      <c r="A93" s="18" t="s">
        <v>93</v>
      </c>
      <c r="B93" s="19">
        <v>263</v>
      </c>
      <c r="C93" s="20">
        <f t="shared" si="16"/>
        <v>0</v>
      </c>
      <c r="D93" s="21">
        <f t="shared" si="16"/>
        <v>0</v>
      </c>
      <c r="E93" s="22">
        <f>E94+E95+E96+E97</f>
        <v>0</v>
      </c>
      <c r="F93" s="22">
        <f aca="true" t="shared" si="20" ref="F93:X93">F94+F95+F96+F97</f>
        <v>0</v>
      </c>
      <c r="G93" s="22">
        <f t="shared" si="20"/>
        <v>0</v>
      </c>
      <c r="H93" s="22">
        <f t="shared" si="20"/>
        <v>0</v>
      </c>
      <c r="I93" s="22">
        <f t="shared" si="20"/>
        <v>0</v>
      </c>
      <c r="J93" s="22">
        <f t="shared" si="20"/>
        <v>0</v>
      </c>
      <c r="K93" s="22">
        <f t="shared" si="20"/>
        <v>0</v>
      </c>
      <c r="L93" s="22">
        <f t="shared" si="20"/>
        <v>0</v>
      </c>
      <c r="M93" s="22">
        <f t="shared" si="20"/>
        <v>0</v>
      </c>
      <c r="N93" s="22">
        <f t="shared" si="20"/>
        <v>0</v>
      </c>
      <c r="O93" s="22">
        <f t="shared" si="20"/>
        <v>0</v>
      </c>
      <c r="P93" s="22">
        <f t="shared" si="20"/>
        <v>0</v>
      </c>
      <c r="Q93" s="22">
        <f t="shared" si="20"/>
        <v>0</v>
      </c>
      <c r="R93" s="22">
        <f t="shared" si="20"/>
        <v>0</v>
      </c>
      <c r="S93" s="22">
        <f t="shared" si="20"/>
        <v>0</v>
      </c>
      <c r="T93" s="22">
        <f t="shared" si="20"/>
        <v>0</v>
      </c>
      <c r="U93" s="22">
        <f t="shared" si="20"/>
        <v>0</v>
      </c>
      <c r="V93" s="22">
        <f t="shared" si="20"/>
        <v>0</v>
      </c>
      <c r="W93" s="22">
        <f t="shared" si="20"/>
        <v>0</v>
      </c>
      <c r="X93" s="22">
        <f t="shared" si="20"/>
        <v>0</v>
      </c>
    </row>
    <row r="94" spans="1:24" ht="39.75" thickBot="1">
      <c r="A94" s="25" t="s">
        <v>94</v>
      </c>
      <c r="B94" s="62"/>
      <c r="C94" s="20">
        <f t="shared" si="16"/>
        <v>0</v>
      </c>
      <c r="D94" s="21">
        <f t="shared" si="16"/>
        <v>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30" thickBot="1">
      <c r="A95" s="25" t="s">
        <v>95</v>
      </c>
      <c r="B95" s="63"/>
      <c r="C95" s="20">
        <f t="shared" si="16"/>
        <v>0</v>
      </c>
      <c r="D95" s="21">
        <f t="shared" si="16"/>
        <v>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49.5" thickBot="1">
      <c r="A96" s="25" t="s">
        <v>96</v>
      </c>
      <c r="B96" s="63"/>
      <c r="C96" s="20">
        <f t="shared" si="16"/>
        <v>0</v>
      </c>
      <c r="D96" s="21">
        <f t="shared" si="16"/>
        <v>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5.75" thickBot="1">
      <c r="A97" s="25" t="s">
        <v>62</v>
      </c>
      <c r="B97" s="64"/>
      <c r="C97" s="20">
        <f t="shared" si="16"/>
        <v>0</v>
      </c>
      <c r="D97" s="21">
        <f t="shared" si="16"/>
        <v>0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5.75" thickBot="1">
      <c r="A98" s="32" t="s">
        <v>97</v>
      </c>
      <c r="B98" s="19">
        <v>290</v>
      </c>
      <c r="C98" s="20">
        <f t="shared" si="16"/>
        <v>0</v>
      </c>
      <c r="D98" s="21">
        <f t="shared" si="16"/>
        <v>0</v>
      </c>
      <c r="E98" s="22">
        <f>E99+E100+E101+E102+E103+E104+E105</f>
        <v>0</v>
      </c>
      <c r="F98" s="22">
        <f aca="true" t="shared" si="21" ref="F98:X98">F99+F100+F101+F102+F103+F104+F105</f>
        <v>0</v>
      </c>
      <c r="G98" s="22">
        <f t="shared" si="21"/>
        <v>0</v>
      </c>
      <c r="H98" s="22">
        <f t="shared" si="21"/>
        <v>0</v>
      </c>
      <c r="I98" s="22">
        <f t="shared" si="21"/>
        <v>0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</row>
    <row r="99" spans="1:24" ht="30" thickBot="1">
      <c r="A99" s="25" t="s">
        <v>98</v>
      </c>
      <c r="B99" s="62"/>
      <c r="C99" s="20">
        <f t="shared" si="16"/>
        <v>0</v>
      </c>
      <c r="D99" s="21">
        <f t="shared" si="16"/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5.75" thickBot="1">
      <c r="A100" s="25" t="s">
        <v>99</v>
      </c>
      <c r="B100" s="63"/>
      <c r="C100" s="20">
        <f t="shared" si="16"/>
        <v>0</v>
      </c>
      <c r="D100" s="21">
        <f t="shared" si="16"/>
        <v>0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30" thickBot="1">
      <c r="A101" s="25" t="s">
        <v>100</v>
      </c>
      <c r="B101" s="63"/>
      <c r="C101" s="20">
        <f t="shared" si="16"/>
        <v>0</v>
      </c>
      <c r="D101" s="21">
        <f t="shared" si="16"/>
        <v>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30" thickBot="1">
      <c r="A102" s="25" t="s">
        <v>101</v>
      </c>
      <c r="B102" s="63"/>
      <c r="C102" s="20">
        <f t="shared" si="16"/>
        <v>0</v>
      </c>
      <c r="D102" s="21">
        <f t="shared" si="16"/>
        <v>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30" thickBot="1">
      <c r="A103" s="25" t="s">
        <v>102</v>
      </c>
      <c r="B103" s="63"/>
      <c r="C103" s="20">
        <f t="shared" si="16"/>
        <v>0</v>
      </c>
      <c r="D103" s="21">
        <f t="shared" si="16"/>
        <v>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30" thickBot="1">
      <c r="A104" s="25" t="s">
        <v>103</v>
      </c>
      <c r="B104" s="63"/>
      <c r="C104" s="20">
        <f t="shared" si="16"/>
        <v>0</v>
      </c>
      <c r="D104" s="21">
        <f t="shared" si="16"/>
        <v>0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6.5" thickBot="1">
      <c r="A105" s="25" t="s">
        <v>104</v>
      </c>
      <c r="B105" s="65"/>
      <c r="C105" s="20">
        <f t="shared" si="16"/>
        <v>0</v>
      </c>
      <c r="D105" s="21">
        <f t="shared" si="16"/>
        <v>0</v>
      </c>
      <c r="E105" s="24"/>
      <c r="F105" s="42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27.75" customHeight="1" thickBot="1">
      <c r="A106" s="33" t="s">
        <v>97</v>
      </c>
      <c r="B106" s="34">
        <v>300</v>
      </c>
      <c r="C106" s="20">
        <f t="shared" si="16"/>
        <v>0</v>
      </c>
      <c r="D106" s="21">
        <f t="shared" si="16"/>
        <v>0</v>
      </c>
      <c r="E106" s="35">
        <f>E107+E112</f>
        <v>0</v>
      </c>
      <c r="F106" s="35">
        <f aca="true" t="shared" si="22" ref="F106:X106">F107+F112</f>
        <v>0</v>
      </c>
      <c r="G106" s="35">
        <f t="shared" si="22"/>
        <v>0</v>
      </c>
      <c r="H106" s="35">
        <f t="shared" si="22"/>
        <v>0</v>
      </c>
      <c r="I106" s="35">
        <f t="shared" si="22"/>
        <v>0</v>
      </c>
      <c r="J106" s="35">
        <f t="shared" si="22"/>
        <v>0</v>
      </c>
      <c r="K106" s="35">
        <f t="shared" si="22"/>
        <v>0</v>
      </c>
      <c r="L106" s="35">
        <f t="shared" si="22"/>
        <v>0</v>
      </c>
      <c r="M106" s="35">
        <f t="shared" si="22"/>
        <v>0</v>
      </c>
      <c r="N106" s="35">
        <f t="shared" si="22"/>
        <v>0</v>
      </c>
      <c r="O106" s="35">
        <f t="shared" si="22"/>
        <v>0</v>
      </c>
      <c r="P106" s="35">
        <f t="shared" si="22"/>
        <v>0</v>
      </c>
      <c r="Q106" s="35">
        <f t="shared" si="22"/>
        <v>0</v>
      </c>
      <c r="R106" s="35">
        <f t="shared" si="22"/>
        <v>0</v>
      </c>
      <c r="S106" s="35">
        <f t="shared" si="22"/>
        <v>0</v>
      </c>
      <c r="T106" s="35">
        <f t="shared" si="22"/>
        <v>0</v>
      </c>
      <c r="U106" s="35">
        <f t="shared" si="22"/>
        <v>0</v>
      </c>
      <c r="V106" s="35">
        <f t="shared" si="22"/>
        <v>0</v>
      </c>
      <c r="W106" s="35">
        <f t="shared" si="22"/>
        <v>0</v>
      </c>
      <c r="X106" s="35">
        <f t="shared" si="22"/>
        <v>0</v>
      </c>
    </row>
    <row r="107" spans="1:24" ht="24" customHeight="1" thickBot="1">
      <c r="A107" s="18" t="s">
        <v>105</v>
      </c>
      <c r="B107" s="19">
        <v>310</v>
      </c>
      <c r="C107" s="20">
        <f t="shared" si="16"/>
        <v>0</v>
      </c>
      <c r="D107" s="21">
        <f t="shared" si="16"/>
        <v>0</v>
      </c>
      <c r="E107" s="22">
        <f>E108+E109+E110+E111</f>
        <v>0</v>
      </c>
      <c r="F107" s="22">
        <f aca="true" t="shared" si="23" ref="F107:X107">F108+F109+F110+F111</f>
        <v>0</v>
      </c>
      <c r="G107" s="22">
        <f t="shared" si="23"/>
        <v>0</v>
      </c>
      <c r="H107" s="22">
        <f t="shared" si="23"/>
        <v>0</v>
      </c>
      <c r="I107" s="22">
        <f t="shared" si="23"/>
        <v>0</v>
      </c>
      <c r="J107" s="22">
        <f t="shared" si="23"/>
        <v>0</v>
      </c>
      <c r="K107" s="22">
        <f t="shared" si="23"/>
        <v>0</v>
      </c>
      <c r="L107" s="22">
        <f t="shared" si="23"/>
        <v>0</v>
      </c>
      <c r="M107" s="22">
        <f t="shared" si="23"/>
        <v>0</v>
      </c>
      <c r="N107" s="22">
        <f t="shared" si="23"/>
        <v>0</v>
      </c>
      <c r="O107" s="22">
        <f t="shared" si="23"/>
        <v>0</v>
      </c>
      <c r="P107" s="22">
        <f t="shared" si="23"/>
        <v>0</v>
      </c>
      <c r="Q107" s="22">
        <f t="shared" si="23"/>
        <v>0</v>
      </c>
      <c r="R107" s="22">
        <f t="shared" si="23"/>
        <v>0</v>
      </c>
      <c r="S107" s="22">
        <f t="shared" si="23"/>
        <v>0</v>
      </c>
      <c r="T107" s="22">
        <f t="shared" si="23"/>
        <v>0</v>
      </c>
      <c r="U107" s="22">
        <f t="shared" si="23"/>
        <v>0</v>
      </c>
      <c r="V107" s="22">
        <f t="shared" si="23"/>
        <v>0</v>
      </c>
      <c r="W107" s="22">
        <f t="shared" si="23"/>
        <v>0</v>
      </c>
      <c r="X107" s="22">
        <f t="shared" si="23"/>
        <v>0</v>
      </c>
    </row>
    <row r="108" spans="1:24" ht="20.25" thickBot="1">
      <c r="A108" s="25" t="s">
        <v>106</v>
      </c>
      <c r="B108" s="62"/>
      <c r="C108" s="20">
        <f t="shared" si="16"/>
        <v>0</v>
      </c>
      <c r="D108" s="21">
        <f t="shared" si="16"/>
        <v>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30" thickBot="1">
      <c r="A109" s="25" t="s">
        <v>107</v>
      </c>
      <c r="B109" s="63"/>
      <c r="C109" s="20">
        <f t="shared" si="16"/>
        <v>0</v>
      </c>
      <c r="D109" s="21">
        <f t="shared" si="16"/>
        <v>0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5.75" thickBot="1">
      <c r="A110" s="25" t="s">
        <v>108</v>
      </c>
      <c r="B110" s="65"/>
      <c r="C110" s="20">
        <f t="shared" si="16"/>
        <v>0</v>
      </c>
      <c r="D110" s="21">
        <f t="shared" si="16"/>
        <v>0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5.75" thickBot="1">
      <c r="A111" s="49" t="s">
        <v>92</v>
      </c>
      <c r="B111" s="52"/>
      <c r="C111" s="20"/>
      <c r="D111" s="21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23.25" customHeight="1" thickBot="1">
      <c r="A112" s="18" t="s">
        <v>109</v>
      </c>
      <c r="B112" s="19">
        <v>340</v>
      </c>
      <c r="C112" s="20">
        <f t="shared" si="16"/>
        <v>0</v>
      </c>
      <c r="D112" s="21">
        <f t="shared" si="16"/>
        <v>0</v>
      </c>
      <c r="E112" s="22">
        <f>E113+E114+E115+E116+E117+E118+E119</f>
        <v>0</v>
      </c>
      <c r="F112" s="22">
        <f aca="true" t="shared" si="24" ref="F112:X112">F113+F114+F115+F116+F117+F118+F119</f>
        <v>0</v>
      </c>
      <c r="G112" s="22">
        <f t="shared" si="24"/>
        <v>0</v>
      </c>
      <c r="H112" s="22">
        <f t="shared" si="24"/>
        <v>0</v>
      </c>
      <c r="I112" s="22">
        <f t="shared" si="24"/>
        <v>0</v>
      </c>
      <c r="J112" s="22">
        <f t="shared" si="24"/>
        <v>0</v>
      </c>
      <c r="K112" s="22">
        <f t="shared" si="24"/>
        <v>0</v>
      </c>
      <c r="L112" s="22">
        <f t="shared" si="24"/>
        <v>0</v>
      </c>
      <c r="M112" s="22">
        <f t="shared" si="24"/>
        <v>0</v>
      </c>
      <c r="N112" s="22">
        <f t="shared" si="24"/>
        <v>0</v>
      </c>
      <c r="O112" s="22">
        <f t="shared" si="24"/>
        <v>0</v>
      </c>
      <c r="P112" s="22">
        <f t="shared" si="24"/>
        <v>0</v>
      </c>
      <c r="Q112" s="22">
        <f t="shared" si="24"/>
        <v>0</v>
      </c>
      <c r="R112" s="22">
        <f t="shared" si="24"/>
        <v>0</v>
      </c>
      <c r="S112" s="22">
        <f t="shared" si="24"/>
        <v>0</v>
      </c>
      <c r="T112" s="22">
        <f t="shared" si="24"/>
        <v>0</v>
      </c>
      <c r="U112" s="22">
        <f t="shared" si="24"/>
        <v>0</v>
      </c>
      <c r="V112" s="22">
        <f t="shared" si="24"/>
        <v>0</v>
      </c>
      <c r="W112" s="22">
        <f t="shared" si="24"/>
        <v>0</v>
      </c>
      <c r="X112" s="22">
        <f t="shared" si="24"/>
        <v>0</v>
      </c>
    </row>
    <row r="113" spans="1:24" ht="20.25" thickBot="1">
      <c r="A113" s="25" t="s">
        <v>110</v>
      </c>
      <c r="B113" s="62"/>
      <c r="C113" s="20">
        <f t="shared" si="16"/>
        <v>0</v>
      </c>
      <c r="D113" s="21">
        <f t="shared" si="16"/>
        <v>0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5.75" thickBot="1">
      <c r="A114" s="25" t="s">
        <v>111</v>
      </c>
      <c r="B114" s="63"/>
      <c r="C114" s="20">
        <f t="shared" si="16"/>
        <v>0</v>
      </c>
      <c r="D114" s="21">
        <f t="shared" si="16"/>
        <v>0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5.75" thickBot="1">
      <c r="A115" s="25" t="s">
        <v>112</v>
      </c>
      <c r="B115" s="63"/>
      <c r="C115" s="20">
        <f t="shared" si="16"/>
        <v>0</v>
      </c>
      <c r="D115" s="21">
        <f t="shared" si="16"/>
        <v>0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5.75" thickBot="1">
      <c r="A116" s="25" t="s">
        <v>113</v>
      </c>
      <c r="B116" s="63"/>
      <c r="C116" s="20">
        <f t="shared" si="16"/>
        <v>0</v>
      </c>
      <c r="D116" s="21">
        <f t="shared" si="16"/>
        <v>0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20.25" thickBot="1">
      <c r="A117" s="25" t="s">
        <v>114</v>
      </c>
      <c r="B117" s="63"/>
      <c r="C117" s="20">
        <f t="shared" si="16"/>
        <v>0</v>
      </c>
      <c r="D117" s="21">
        <f t="shared" si="16"/>
        <v>0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5.75" thickBot="1">
      <c r="A118" s="25" t="s">
        <v>115</v>
      </c>
      <c r="B118" s="65"/>
      <c r="C118" s="20">
        <f t="shared" si="16"/>
        <v>0</v>
      </c>
      <c r="D118" s="21">
        <f t="shared" si="16"/>
        <v>0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5.75" thickBot="1">
      <c r="A119" s="49" t="s">
        <v>92</v>
      </c>
      <c r="B119" s="52"/>
      <c r="C119" s="20"/>
      <c r="D119" s="21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36" customHeight="1" thickBot="1">
      <c r="A120" s="36" t="s">
        <v>116</v>
      </c>
      <c r="B120" s="34">
        <v>999</v>
      </c>
      <c r="C120" s="37">
        <f>E120+G120+I120+K120+M120+O120+Q120+S120+U120+W120</f>
        <v>0</v>
      </c>
      <c r="D120" s="38">
        <f>F120+H120+J120+L120+N120+P120+R120+T120+V120+X120</f>
        <v>0</v>
      </c>
      <c r="E120" s="39">
        <f>E9+E106</f>
        <v>0</v>
      </c>
      <c r="F120" s="39">
        <f aca="true" t="shared" si="25" ref="F120:X120">F9+F106</f>
        <v>0</v>
      </c>
      <c r="G120" s="39">
        <f t="shared" si="25"/>
        <v>0</v>
      </c>
      <c r="H120" s="39">
        <f t="shared" si="25"/>
        <v>0</v>
      </c>
      <c r="I120" s="39">
        <f t="shared" si="25"/>
        <v>0</v>
      </c>
      <c r="J120" s="39">
        <f t="shared" si="25"/>
        <v>0</v>
      </c>
      <c r="K120" s="39">
        <f t="shared" si="25"/>
        <v>0</v>
      </c>
      <c r="L120" s="39">
        <f t="shared" si="25"/>
        <v>0</v>
      </c>
      <c r="M120" s="39">
        <f t="shared" si="25"/>
        <v>0</v>
      </c>
      <c r="N120" s="39">
        <f t="shared" si="25"/>
        <v>0</v>
      </c>
      <c r="O120" s="39">
        <f t="shared" si="25"/>
        <v>0</v>
      </c>
      <c r="P120" s="39">
        <f t="shared" si="25"/>
        <v>0</v>
      </c>
      <c r="Q120" s="39">
        <f t="shared" si="25"/>
        <v>0</v>
      </c>
      <c r="R120" s="39">
        <f t="shared" si="25"/>
        <v>0</v>
      </c>
      <c r="S120" s="39">
        <f t="shared" si="25"/>
        <v>0</v>
      </c>
      <c r="T120" s="39">
        <f t="shared" si="25"/>
        <v>0</v>
      </c>
      <c r="U120" s="39">
        <f t="shared" si="25"/>
        <v>0</v>
      </c>
      <c r="V120" s="39">
        <f t="shared" si="25"/>
        <v>0</v>
      </c>
      <c r="W120" s="39">
        <f t="shared" si="25"/>
        <v>0</v>
      </c>
      <c r="X120" s="39">
        <f t="shared" si="25"/>
        <v>0</v>
      </c>
    </row>
    <row r="121" ht="12.75">
      <c r="A121" s="40" t="s">
        <v>117</v>
      </c>
    </row>
    <row r="123" spans="1:35" s="45" customFormat="1" ht="18">
      <c r="A123" s="44" t="s">
        <v>118</v>
      </c>
      <c r="L123" s="53"/>
      <c r="M123" s="53" t="s">
        <v>121</v>
      </c>
      <c r="N123" s="53"/>
      <c r="O123" s="53" t="s">
        <v>122</v>
      </c>
      <c r="P123" s="53"/>
      <c r="Q123" s="53"/>
      <c r="R123" s="53"/>
      <c r="S123" s="53" t="s">
        <v>123</v>
      </c>
      <c r="T123" s="53"/>
      <c r="U123" s="53"/>
      <c r="V123" s="53" t="s">
        <v>124</v>
      </c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1:35" ht="12.75">
      <c r="A124" s="12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12:35" ht="12.75">
      <c r="L125" s="53"/>
      <c r="M125" s="53" t="s">
        <v>125</v>
      </c>
      <c r="N125" s="53"/>
      <c r="O125" s="53" t="s">
        <v>122</v>
      </c>
      <c r="P125" s="53"/>
      <c r="Q125" s="53"/>
      <c r="R125" s="53"/>
      <c r="S125" s="53" t="s">
        <v>123</v>
      </c>
      <c r="T125" s="53"/>
      <c r="U125" s="53"/>
      <c r="V125" s="53" t="s">
        <v>124</v>
      </c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</row>
  </sheetData>
  <mergeCells count="34">
    <mergeCell ref="A3:D3"/>
    <mergeCell ref="B94:B97"/>
    <mergeCell ref="B99:B105"/>
    <mergeCell ref="B108:B110"/>
    <mergeCell ref="B45:B48"/>
    <mergeCell ref="B50:B53"/>
    <mergeCell ref="B56:B61"/>
    <mergeCell ref="B63:B71"/>
    <mergeCell ref="B20:B26"/>
    <mergeCell ref="B29:B30"/>
    <mergeCell ref="U6:V6"/>
    <mergeCell ref="B113:B118"/>
    <mergeCell ref="B74:B75"/>
    <mergeCell ref="B78:B79"/>
    <mergeCell ref="B81:B82"/>
    <mergeCell ref="B85:B92"/>
    <mergeCell ref="Q6:R6"/>
    <mergeCell ref="B33:B36"/>
    <mergeCell ref="B39:B42"/>
    <mergeCell ref="S6:T6"/>
    <mergeCell ref="B12:B17"/>
    <mergeCell ref="K6:L6"/>
    <mergeCell ref="M6:N6"/>
    <mergeCell ref="O6:P6"/>
    <mergeCell ref="U1:X1"/>
    <mergeCell ref="A2:T2"/>
    <mergeCell ref="A5:A7"/>
    <mergeCell ref="B5:B7"/>
    <mergeCell ref="C5:D6"/>
    <mergeCell ref="E5:X5"/>
    <mergeCell ref="E6:F6"/>
    <mergeCell ref="G6:H6"/>
    <mergeCell ref="I6:J6"/>
    <mergeCell ref="W6:X6"/>
  </mergeCells>
  <printOptions/>
  <pageMargins left="0.23" right="0.16" top="0.2" bottom="0.17" header="0.21" footer="0.1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Odikareva</cp:lastModifiedBy>
  <cp:lastPrinted>2011-07-11T04:50:15Z</cp:lastPrinted>
  <dcterms:created xsi:type="dcterms:W3CDTF">1996-10-08T23:32:33Z</dcterms:created>
  <dcterms:modified xsi:type="dcterms:W3CDTF">2011-07-14T11:27:30Z</dcterms:modified>
  <cp:category/>
  <cp:version/>
  <cp:contentType/>
  <cp:contentStatus/>
</cp:coreProperties>
</file>