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519CB0D4-16FC-4B45-8403-C1D02BC4020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Демография" sheetId="3" r:id="rId1"/>
    <sheet name="Образование" sheetId="4" r:id="rId2"/>
    <sheet name="Жилье и гор.среда" sheetId="2" r:id="rId3"/>
    <sheet name="Экология" sheetId="1" r:id="rId4"/>
    <sheet name="МСП" sheetId="5" r:id="rId5"/>
    <sheet name="Культура" sheetId="6" r:id="rId6"/>
    <sheet name="Лист1" sheetId="7" r:id="rId7"/>
  </sheets>
  <externalReferences>
    <externalReference r:id="rId8"/>
  </externalReferences>
  <definedNames>
    <definedName name="_xlnm.Print_Titles" localSheetId="0">Демография!$3:$5</definedName>
    <definedName name="_xlnm.Print_Titles" localSheetId="2">'Жилье и гор.среда'!$2:$4</definedName>
    <definedName name="_xlnm.Print_Titles" localSheetId="5">Культура!$2:$4</definedName>
    <definedName name="_xlnm.Print_Titles" localSheetId="4">МСП!$3:$5</definedName>
    <definedName name="_xlnm.Print_Titles" localSheetId="1">Образование!$3:$5</definedName>
    <definedName name="_xlnm.Print_Titles" localSheetId="3">Экология!$2:$4</definedName>
    <definedName name="_xlnm.Print_Area" localSheetId="0">Демография!$A$1:$L$15</definedName>
    <definedName name="_xlnm.Print_Area" localSheetId="1">Образование!$A$1:$L$37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2" l="1"/>
  <c r="G34" i="2"/>
  <c r="G110" i="7"/>
  <c r="L98" i="7" l="1"/>
  <c r="K98" i="7"/>
  <c r="L91" i="7"/>
  <c r="K91" i="7"/>
  <c r="I75" i="7"/>
  <c r="I74" i="7"/>
  <c r="H71" i="7"/>
  <c r="I71" i="7" s="1"/>
  <c r="I61" i="7"/>
  <c r="I60" i="7"/>
  <c r="H58" i="7"/>
  <c r="I58" i="7" s="1"/>
  <c r="G58" i="7"/>
  <c r="I52" i="7"/>
  <c r="I51" i="7"/>
  <c r="I50" i="7"/>
  <c r="H49" i="7"/>
  <c r="G49" i="7"/>
  <c r="H28" i="2"/>
  <c r="I32" i="2"/>
  <c r="I31" i="2"/>
  <c r="I9" i="2"/>
  <c r="I7" i="2"/>
  <c r="I8" i="2"/>
  <c r="G6" i="2"/>
  <c r="I6" i="2" s="1"/>
  <c r="H6" i="2"/>
  <c r="I49" i="7" l="1"/>
  <c r="G15" i="2"/>
  <c r="I18" i="2"/>
  <c r="I17" i="2"/>
  <c r="I15" i="2"/>
  <c r="H15" i="2"/>
  <c r="I28" i="2" l="1"/>
  <c r="K26" i="5" l="1"/>
  <c r="L26" i="5"/>
  <c r="K19" i="5"/>
  <c r="L19" i="5"/>
</calcChain>
</file>

<file path=xl/sharedStrings.xml><?xml version="1.0" encoding="utf-8"?>
<sst xmlns="http://schemas.openxmlformats.org/spreadsheetml/2006/main" count="986" uniqueCount="151">
  <si>
    <t>№
п/п</t>
  </si>
  <si>
    <t xml:space="preserve">Наименование регионального проекта </t>
  </si>
  <si>
    <t>Исполнение целевых показателей</t>
  </si>
  <si>
    <t>Источники финансирования</t>
  </si>
  <si>
    <t>Исполнение финансовых показателей</t>
  </si>
  <si>
    <t>Краткий отчет о проделанной работе</t>
  </si>
  <si>
    <t xml:space="preserve">Заместитель главы
(куратор) 
по  направлению деятельности </t>
  </si>
  <si>
    <t>Ответственный исполнитель</t>
  </si>
  <si>
    <t>Наименование показателя</t>
  </si>
  <si>
    <t>% исполнения</t>
  </si>
  <si>
    <t>Национальный проект Российской Федерации «Экология»</t>
  </si>
  <si>
    <t xml:space="preserve">всего </t>
  </si>
  <si>
    <t>федеральный бюджет</t>
  </si>
  <si>
    <t>бюджет автономного округа</t>
  </si>
  <si>
    <t>местный бюджет</t>
  </si>
  <si>
    <t>иные источники</t>
  </si>
  <si>
    <t>Национальный проект Российской Федерации «Демография»</t>
  </si>
  <si>
    <t>Национальный проект Российской Федерации «Жилье и городская среда»</t>
  </si>
  <si>
    <t>2.Количество благоустроенных общественных территорий, ед</t>
  </si>
  <si>
    <t xml:space="preserve">2.Количество населения, вовлеченного в мероприятия по очистке берегов водных объектов, (нарастающим итогом), тыс. человек </t>
  </si>
  <si>
    <t xml:space="preserve">Михалев Владлен Геннадьевич – заместитель главы
Нефтеюганского района </t>
  </si>
  <si>
    <t>Современная школа</t>
  </si>
  <si>
    <t>Успех каждого ребенка</t>
  </si>
  <si>
    <t>Цифровая образовательная среда</t>
  </si>
  <si>
    <t>Социальная активность</t>
  </si>
  <si>
    <t>_</t>
  </si>
  <si>
    <t>Национальный проект Российской Федерации «Малое и среднее предпринимательство 
и поддержка индивидуальной предпринимательской инициативы»</t>
  </si>
  <si>
    <t xml:space="preserve">не установлено </t>
  </si>
  <si>
    <t>Гончаренко Т.Л.– начальник отдела  реализации жилищных программ департамента имущественных отношений Нефтеюганского района</t>
  </si>
  <si>
    <t>Общее количество квадратных метров расселенного непригодного жилищного фонда, млн. кв.м.</t>
  </si>
  <si>
    <t>1.Доля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среды, %</t>
  </si>
  <si>
    <t>Национальный проект Российской Федерации «Культура»</t>
  </si>
  <si>
    <t xml:space="preserve"> - </t>
  </si>
  <si>
    <t>Михалев Владлен Геннадьевич -заместитель Главы Нефтеюганского района</t>
  </si>
  <si>
    <t>Национальный проект Российской Федерации «Образование»</t>
  </si>
  <si>
    <t xml:space="preserve">Кошаков Валентин Сергеевич - директор департамента строительства и жилищно-коммунального комплекса Нефтеюганского района - заместитель главы района </t>
  </si>
  <si>
    <t xml:space="preserve">Пайвина С.Д. - заместитель директора департамента образования и молодежной политики Нефтеюганского района     </t>
  </si>
  <si>
    <t>Усманова Р.Р. - главный специалист МКУ "Центр бухгалтерского обслуживания и организационного обеспечения образования"</t>
  </si>
  <si>
    <t>1. Доля педагогических работников общеобразовательных организаций, прошедших повышение квалификации, в том числе в центрах непрерывного повышения профессионального мастерства,  %</t>
  </si>
  <si>
    <t>2. Охват детей деятельностью региональных центров выявления, поддержки и развития способностей и талантов у детей и молодежи, технопарков «Кванториум» и центров "IT-куб", %</t>
  </si>
  <si>
    <t>1. Доля общеобразовательных организаций, оснащенных в целях внедрения цифровой образовательной среды, %</t>
  </si>
  <si>
    <t>3. Доля педагогических работников, использующих сервисы федеральной информационно-сервисной платформы цифровой образовательной среды, %</t>
  </si>
  <si>
    <t>1. Общая численность граждан Российской Федерации, вовлеченных центрами (сообществами, объединениями) поддержки добровольчества (волонтерства) на базе образовательных организаций, некомерческих организаций, государственных и муниципальных учреждений, в добровольческую (волонтерскую) деятельность, млн.человек</t>
  </si>
  <si>
    <t>Кошаков Валентин Сергеевич - директор департамента строительства и жилищно-коммунального комплекса-заместитель главы Нефтеюганского района</t>
  </si>
  <si>
    <t>1. Доля детей в возрасте от 5 до 18 лет охваченных дополнительным образованием , %</t>
  </si>
  <si>
    <t xml:space="preserve">Уровень обеспеченности граждан спортивными сооружениями исходя из единовременной пропускной способности объектов спорта,  %         </t>
  </si>
  <si>
    <t>Объем жилищного строительства, млн. кв.м.</t>
  </si>
  <si>
    <t xml:space="preserve">За мероприятие: 
Чокан Т. П. - заместитель председателя комитета по делам народов Севера, охраны окружающей среды и водных ресурсов администрации Нефтеюганского района. 
За региональный проект: 
Заруднева А. С. - специалист-эксперт комитета по делам народов Севера, охраны окружающей среды и водных ресурсов администрации Нефтеюганского района. </t>
  </si>
  <si>
    <t>Катышева Ю.Р. - председатель комитета по экономической политике и предпринимательству</t>
  </si>
  <si>
    <t>Катышева Ю. Р. - председатель комитета по экономической политике и предпринимательству</t>
  </si>
  <si>
    <t xml:space="preserve"> Бородкина Оксана Владимировна – заместитель главы Нефтеюганского района</t>
  </si>
  <si>
    <t>Оснащены образовательные учреждения в сфере культуры (детские школы искусств по видам искусств) музыкальными инструментами, оборудованием и учебными материалами (единиц) (нарастающим итогом)</t>
  </si>
  <si>
    <t xml:space="preserve"> Моисеенко А. Е.                председатель комитета по физической культуре и спорту Департамента культуры и спорта Нефтеюганского района</t>
  </si>
  <si>
    <t xml:space="preserve">1. Доля населения Российской Федерации обеспеченного качественной питьевой водой из системы централизованного водоснабжения            </t>
  </si>
  <si>
    <t>10</t>
  </si>
  <si>
    <t xml:space="preserve">Бабин С.М.-  директор МКУ "УКСиЖКК НР",                    Горячева О. К. - начальник отдела развития коммунальной и жилищной инфраструктуры департамента строительства и жилищно-коммунального комплекса Нефтеюганского района </t>
  </si>
  <si>
    <t xml:space="preserve">Горячева О.К. - начальник отдела развития коммунальной и жилищной инфраструктуры департамента строительства и жилищно-коммунального комплекса Нефтеюганского района </t>
  </si>
  <si>
    <t xml:space="preserve"> Количество специалистов сферы культуры, повысивших квалификацию на базе Центров непрерывного образования и повышения квалификации творческих и управленческих кадров в сфере культуры, человек (нарастающим итогом) 
</t>
  </si>
  <si>
    <t>Щегульная Людмила Ивановна - 
заместитель главы района,
курирующий финансовую сферу</t>
  </si>
  <si>
    <t xml:space="preserve">Щегульная Людмила Ивановна - 
заместитель главы района,
курирующий финансовую сферу
</t>
  </si>
  <si>
    <t xml:space="preserve">Наименование показателя </t>
  </si>
  <si>
    <t>Целевое значение на 2023 год</t>
  </si>
  <si>
    <t xml:space="preserve">План на 2023 год
</t>
  </si>
  <si>
    <t>51</t>
  </si>
  <si>
    <t xml:space="preserve">2. Доля городского населения Российской Федерации, обеспеченного качественной питьевой водой из системы централизованного водоснабжения </t>
  </si>
  <si>
    <t>3. Количество построенных и реконструированных (модернизированных) объектов питьевого водоснабжения и водоподготовки, предусмотренных региональными программами</t>
  </si>
  <si>
    <t>3. Доля объема закупок оборудования, имеющего российское происхождение, в том числе оборудования, закупаемого при выполнении работ, в общем объеме оборудования, закупленного в рамках реализации мероприятий государственных (муниципальных) программ современной городской среды, %</t>
  </si>
  <si>
    <t>3. Доля обучающихся по образовательным программам основного и среднего общего образования, охваченных мероприятиями, направленными на раннюю профессиональную ориентацию, в том числе в рамках программы «Билет в будущее», %</t>
  </si>
  <si>
    <t>4. Доля образовательных организаций, использующих сервисы федеральной информационно-сервисной платформы цифровой образовательной среды при реализации основных общеобразовательных программ начального общего, основного общего и среднего общего  образования, %</t>
  </si>
  <si>
    <t>2. Доля обучающихся, для которых созданы равные условия получения качественного образования вне зависимости от места их нахождения посредством предоставления доступа к федеральной информационно-сервисной платформе цифровой образовательной среды, %</t>
  </si>
  <si>
    <t xml:space="preserve">Патриотическое воспитание граждан Российской Федерации </t>
  </si>
  <si>
    <t>1. Внедрены рабочие программы воспитания обучающихся в общеобразовательных организациях и профессиональных образовательных организациях, %</t>
  </si>
  <si>
    <t>3,9</t>
  </si>
  <si>
    <t>2. Обеспечено увеличение численности детей и молодежи в возрасте до 35 лет, вовлеченных в социально активную деятельность через  увеличение охвата патриотическими проектами, тыс.человек</t>
  </si>
  <si>
    <t>3. Созданы условия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молодежи, тыс.человек</t>
  </si>
  <si>
    <t>0,01</t>
  </si>
  <si>
    <t>1. Протяженность очищенной прибрежной полосы водных объектов (км.)</t>
  </si>
  <si>
    <t xml:space="preserve">Пайвина С.Д. - заместитель директора департамента образования и молодежной политики Нефтеюганского района,                           </t>
  </si>
  <si>
    <t>239, 22</t>
  </si>
  <si>
    <t>1. Доступность дошкольного образования для детей в возрасте от полутора до трех лет, (%)</t>
  </si>
  <si>
    <t xml:space="preserve">Скрипова В.П.– заместитель директор департамента образования и молодежной политики Нефтеюганского района                                  </t>
  </si>
  <si>
    <t xml:space="preserve">Шафикова Н.И.. – начальник отдела аналитической и проектно-программной деятельности комитета по культуре департамента культуры и спорта Нефтеюганского района
</t>
  </si>
  <si>
    <t>Михалев Владлен Геннадьевич - заместитель   главы Нефтеюганского района</t>
  </si>
  <si>
    <t>Михалев Владлен Геннадьевич - заместитель  главы Нефтеюганского района</t>
  </si>
  <si>
    <t>Кудашкин Сергей Андреевич - первый заместитель главы района</t>
  </si>
  <si>
    <t>Смоленчук Д.Б. - начальник отдела по делам молодежи администрации Нефтеюганского района</t>
  </si>
  <si>
    <t xml:space="preserve">Сервисы федеральной информационно-сервисной платформы цифровой образовательной среды согласно пояснений федерального оператора – это ФГИС «Моя школа» и платформа «Сферум». 
</t>
  </si>
  <si>
    <r>
      <t xml:space="preserve">Нефтеюганский район успешно справляется с задачей по удовлетворенности спроса на места в детский сад.  Во всех детских садах района открыты группы раннего возраста (от 1,6 до 3 лет).
</t>
    </r>
    <r>
      <rPr>
        <b/>
        <sz val="16"/>
        <rFont val="Times New Roman"/>
        <family val="1"/>
        <charset val="204"/>
      </rPr>
      <t>Показатель достигнут.</t>
    </r>
    <r>
      <rPr>
        <sz val="16"/>
        <rFont val="Times New Roman"/>
        <family val="1"/>
        <charset val="204"/>
      </rPr>
      <t xml:space="preserve">
</t>
    </r>
  </si>
  <si>
    <t>0,006</t>
  </si>
  <si>
    <t>Доля сданных в аренду субъектам малого и среднего предпринимательства и организациям, образующим инфраструктуру поддержки субъектов малого и среднего предприниматтельства, объектов недвижимого имущества, включенных в перечни государственного имущества, в общем количестве объектов недвижимого имущества, включенных в указанные перечни, процентов</t>
  </si>
  <si>
    <t>Увеличение количества объектов имущества в перечнях государственного и муниципального имущества в субъектах Российской Федерации, процентов</t>
  </si>
  <si>
    <r>
      <t xml:space="preserve">Во всех общеобразовательных организациях и профессиональных образовательных организациях внедрены рабочие программы воспитания обучающихся.
</t>
    </r>
    <r>
      <rPr>
        <b/>
        <sz val="16"/>
        <rFont val="Times New Roman"/>
        <family val="1"/>
        <charset val="204"/>
      </rPr>
      <t>Показатель достигнут.</t>
    </r>
  </si>
  <si>
    <t xml:space="preserve">Пайвина С.Д. - заместитель директора департамента образования и молодежной политики Нефтеюганского района  </t>
  </si>
  <si>
    <t>37</t>
  </si>
  <si>
    <t>Спорт - норма жизни</t>
  </si>
  <si>
    <t>Содействие занятости</t>
  </si>
  <si>
    <t>Формирование комфортной городской среды</t>
  </si>
  <si>
    <t xml:space="preserve">Обеспечение устойчивого сокращения непригодного для проживания жилищного фонда </t>
  </si>
  <si>
    <t>Жилье</t>
  </si>
  <si>
    <t xml:space="preserve">Чистая вода </t>
  </si>
  <si>
    <t xml:space="preserve"> Сохранение уникальных водных объектов</t>
  </si>
  <si>
    <t>Акселерация субъектов малого и среднего предпринимательства</t>
  </si>
  <si>
    <t xml:space="preserve">Создание условий для легкого старта и комфортного ведения бизнеса
</t>
  </si>
  <si>
    <t>Творческие люди</t>
  </si>
  <si>
    <t>Культурная среда</t>
  </si>
  <si>
    <t>Ченцова М.А.–  председатель комитета градостроительства и землепользования администрации Нефтеюганского района</t>
  </si>
  <si>
    <t xml:space="preserve">местный бюджет </t>
  </si>
  <si>
    <t>Участие в открытых онлайн-уроках, реализуемых с учетом опыта цикла открытых уроков «ПроеКТОриЯ», направленных на раннюю профориентацию в отчетном периоде составляет 13 %.</t>
  </si>
  <si>
    <t>0,07</t>
  </si>
  <si>
    <t>73,5</t>
  </si>
  <si>
    <r>
      <t xml:space="preserve">В 2023 году 12 специалистов сферы культуры, повысили квалификацию на базе Центров непрерывного образования и повышения квалификации творческих и управленческих кадров в сфере культуры.
</t>
    </r>
    <r>
      <rPr>
        <b/>
        <sz val="16"/>
        <rFont val="Times New Roman"/>
        <family val="1"/>
        <charset val="204"/>
      </rPr>
      <t>Показатель достигнут.</t>
    </r>
    <r>
      <rPr>
        <sz val="16"/>
        <rFont val="Times New Roman"/>
        <family val="1"/>
        <charset val="204"/>
      </rPr>
      <t xml:space="preserve">
</t>
    </r>
  </si>
  <si>
    <t xml:space="preserve">В сервисы федеральной информационно-сервисной платформы цифровой образовательной среды добавлены все общеобразовательные организации Нефтеюганского района.
</t>
  </si>
  <si>
    <r>
      <t xml:space="preserve">В июле на территории парка «Югра» гп. Пойковский состоялся 5-й Юбилейный фестиваль семейного волонтерства «Добрый Дом». В этом году фестиваль получил статус окружного мероприятия. В рамках фестиваля прошли мероприятия волонтерской направленности: волонтерство в сфере безопасности, медицинское, серебряное волонтерство. 
В Нефтеюганском районе стартует акция, в рамках которой будет производится сбор книг для жителей Херсонской и Запорожской областей, Луганской и Донецкой народных республик.
В июле Алёна Варенцова - муниципальный координатор работы в РДДМ в Нефтеюганском районе и Юсуф Амирханов - специалист МАУ НР «КМЦ «Перспектива» в г. Ханты-Мансийске приняли участие в итоговой стратегической сессии «Пространственное развитие территорий: «Югорский стандарт».
Сотрудники МАУ НР «КМЦ «Перспектива» совместно с Центром Молодёжных Инициатив гп. Пойковский провели для ребят из лагеря «Счастливое Детство» веселые старты.
В г. Ханты-Мансийске прошла первая региональная смена «Время Первых», собравшая почти 100 ребят со всего округа, из них и 3 активиста Нефтеюганского района.
Неравнодушные жители Нефтеюганского района приняли участие во Всероссийских акциях «Коробка добра» и «Посылка солдату».
</t>
    </r>
    <r>
      <rPr>
        <b/>
        <sz val="16"/>
        <rFont val="Times New Roman"/>
        <family val="1"/>
        <charset val="204"/>
      </rPr>
      <t>Показатель достигнут.</t>
    </r>
  </si>
  <si>
    <t xml:space="preserve">В июле команда от Нефтеюганского района завершила свою работу в читальном зале ЦАМО РФ в рамках проекта «Архивный десант».
В рамках Семейной Недели Добра на базе Центра развития творчества детей и юношества гп. Пойковский прошел Мастер-класс «Добрая открытка для героя».
Юнармейцем отряда «Патриот» Шкребцовой Викторией Алексеевной, обучающейся 8 класса НРМОБУ «Лемпинская СОШ» подана заявка на дополнительную общеразвивающую программу «Юнармия Арт» на базе Федерального государственного бюджетного образовательного учреждения «Международный детский центр «Артек».
</t>
  </si>
  <si>
    <r>
      <t xml:space="preserve">В июле в детском лагере Центра развития творчества детей и юношества гп. Пойковский «Волонтеры Победы» провели урок памяти «Прохоровское танковое сражение».
Виктория Горбунова приняла участие в Окружном патриотическом форуме для представителей сферы патриотического воспитания ПФО и УФО, который состоялся в г. Чебоксары.
В рамках Семейной Недели Добра в Пойковской школе № 2 прошёл мастер-класс по изготовлению окопных свечей для военнослужащих СВО.
</t>
    </r>
    <r>
      <rPr>
        <b/>
        <sz val="16"/>
        <rFont val="Times New Roman"/>
        <family val="1"/>
        <charset val="204"/>
      </rPr>
      <t>Показатель достигнут.</t>
    </r>
  </si>
  <si>
    <t>Информация о реализации региональных проектов, входящих в состав национальных проектов Российской
Федерации за август 2023 года</t>
  </si>
  <si>
    <t xml:space="preserve">Исполнено на 31.08.2023
</t>
  </si>
  <si>
    <t>Исполнено на 31.08.2023</t>
  </si>
  <si>
    <t>деятельности субъектов малого и среднего предпринимательства в целях реализации муниципальной программы "Содействие развитию малого и среднего предпринимательства". 
С 17.04.2023 по 12.05.2023 проведен прием документов на предоставление субсидий СМСП. Заявок на предоставление субсидии не поступило.
 С 03.07.2023 по 12.07.2023 объявлен дополнительный прием документов на предоставление субсидии СМСП.
Заявился 1 субъект МСП из пгт.Пойковский. Договор о предоставлении из бюджета Нефтеюганского района субсидии юридическим лицам, индивидуальным предпринимателям заключен 31.08.2023. Планируемая дата перечисления субсидии до 15 сентября 2023 года.</t>
  </si>
  <si>
    <t>-</t>
  </si>
  <si>
    <t>Исполнение на 31.08.2023</t>
  </si>
  <si>
    <t>Исполнено на 
31.08.2023</t>
  </si>
  <si>
    <t xml:space="preserve">Заключено соглашение о предоставлении субсидии местному бюджету из бюджета 
Ханты-Мансийского автономного округа – Югры от 12.01.2023 № МСП I5 2023 - 17. Утверждено постановление администрации Нефтеюганского района от 03.04.2023 № 440-па-нпа "Об утверждении порядков предоставления субсидий, грантов в форме субсидий субъектам малого и среднего предпринимательства Нефтеюганского района и перечня социально значимых (приоритетных) видов </t>
  </si>
  <si>
    <t xml:space="preserve">В 2023 году планируется заселение квартир купленных в период 2020-2022 годов. На 31.08.2023 расселено 2 661,0 кв.м.  74 жилых помещений.
В гп.Пойковский планируется возмещение за изымаемое жилое помещение 10 собственникам на общую сумму                                     16 162 125,06 рублей.       
Заключено Соглашение о предоставлении субсидии местному бюджету из бюджета ХМАО-Югры №22-А/2023 от 21.04.2023.
Оплата июнь - ноябрь 2023 года.
 По состоянию на 31.08.2023 осуществлена выплата по 8 земельным участкам на сумму 11 426,52 тыс.рублей.
                          </t>
  </si>
  <si>
    <r>
      <t xml:space="preserve">По состоянию на 31.08.2023 передано в аренду  86,67% недвижимого имущества в Нефтеюганском районе.
</t>
    </r>
    <r>
      <rPr>
        <b/>
        <sz val="16"/>
        <rFont val="Times New Roman"/>
        <family val="1"/>
        <charset val="204"/>
      </rPr>
      <t>Показатель достигнут.</t>
    </r>
    <r>
      <rPr>
        <sz val="16"/>
        <rFont val="Times New Roman"/>
        <family val="1"/>
        <charset val="204"/>
      </rPr>
      <t xml:space="preserve">
</t>
    </r>
  </si>
  <si>
    <r>
      <t xml:space="preserve">На 01.01.2023 Перечень включал в себя 77 объектов.  
На 31.08.2023 Перечень включает в себя 127 объектов.
</t>
    </r>
    <r>
      <rPr>
        <b/>
        <sz val="16"/>
        <rFont val="Times New Roman"/>
        <family val="1"/>
        <charset val="204"/>
      </rPr>
      <t>Показатель достигнут.</t>
    </r>
    <r>
      <rPr>
        <sz val="16"/>
        <rFont val="Times New Roman"/>
        <family val="1"/>
        <charset val="204"/>
      </rPr>
      <t xml:space="preserve">
</t>
    </r>
  </si>
  <si>
    <t>В июле 2023 года  дополнительными общеобразовательными программами охвачено 5 380  чел. (по данным Автоматизированной информационной системы "Персонифицированное дополнительное образование") или  70,2 % от численности детей в возрасте от 5 до 18 лет проживающих в Нефтеганском районе.</t>
  </si>
  <si>
    <t xml:space="preserve">На 31 августа 2023 года 406 обучающихся Нефтеюганского района приняли участие в проектных сменах, организуемых  Центром для одаренных детей - АУ ДО «Мастерская талантов «Сибириус». Обучающиеся  НРМОБУ «Куть-Яхская СОШ», МОБУ «СОШ №1» пгт. Пойковский прошли отбор для участия в региональной программе образовательного интенсива «Научная медиажурнастика». На базе пришкольных лагерей организовано обучение в Мобильном Кванториуме </t>
  </si>
  <si>
    <t xml:space="preserve">В целях внедрения целевой модели регионального роекта "Цифровая образовательная среда" согласно дорожной карты обновление материально - технической базы в образовательных организациях пройдет в 3 кватрале 2023 года. (приказ ДОиН ХМАО-Югры от 29.11.2022 № 10-П-2703). Осуществляется поставка оборудования.
</t>
  </si>
  <si>
    <t xml:space="preserve">Сервисы федеральной информационно-сервисной платформы цифровой образовательной среды согласно пояснений федерального оператора – это ФГИС «Моя школа» и платформа «Сферум». По ФГИС «Моя школа» регистрация обучающихся начата в общеобразовательных организациях Нефтеюганского района.
</t>
  </si>
  <si>
    <t>На 31.08.2023 в центрах неприрывного повышения профессионального мастерства обучено 30 педагогических работников.</t>
  </si>
  <si>
    <t>84,5</t>
  </si>
  <si>
    <t>100,0</t>
  </si>
  <si>
    <t>75,0</t>
  </si>
  <si>
    <t>55,0</t>
  </si>
  <si>
    <r>
      <t xml:space="preserve">Уровень обеспеченности граждан спортивными сооружениями исходя из единовременной пропускной способности объектов спорта составляет 54,2 % .
</t>
    </r>
    <r>
      <rPr>
        <b/>
        <sz val="16"/>
        <rFont val="Times New Roman"/>
        <family val="1"/>
        <charset val="204"/>
      </rPr>
      <t>Показатель достигнут.</t>
    </r>
  </si>
  <si>
    <r>
      <t xml:space="preserve">Проведена уборка прибрежной территории в сп.Салым, с.Чеускино, сп.Лемпино, сп.Каркатеевы,сп.Усть-Юган, межселенной территории очищено 7,80км. прибрежной полосы водных объектов.
</t>
    </r>
    <r>
      <rPr>
        <b/>
        <sz val="16"/>
        <rFont val="Times New Roman"/>
        <family val="1"/>
        <charset val="204"/>
      </rPr>
      <t>Показатель достигнут.</t>
    </r>
  </si>
  <si>
    <r>
      <t xml:space="preserve">В уборке прибрежной полосы водных объектов приняли участие 380 человек, количество собранного мусора 54,5 куб. м
</t>
    </r>
    <r>
      <rPr>
        <b/>
        <sz val="16"/>
        <rFont val="Times New Roman"/>
        <family val="1"/>
        <charset val="204"/>
      </rPr>
      <t>Показатель достигнут.</t>
    </r>
  </si>
  <si>
    <r>
      <t xml:space="preserve">Соглашение о предоставлении субсидии местному бюджету ХМАО - Югры от 12.01.2023 № МСП15 2023 - 17. Утверждено постановление администрации Нефтеюганского района от 03.04.2023 № 440-па-нпа "Об утверждении порядков предоставления субсидий, грантов в форме субсидий субъектам малого и среднего предпринимательства Нефтеюганского района и перечня социально значимых (приоритетных) видов деятельности субъектов малого и среднего предпринимательства в целях реализации муниципальной программы "Содействие развитию малого и среднего предпринимательства". 
С 17.04.2023 по 12.05.2023 проведен прием документов на предоставление субсидий СМСП. 
17 субъектов МСП получили субъсидии.
</t>
    </r>
    <r>
      <rPr>
        <b/>
        <sz val="16"/>
        <rFont val="Times New Roman"/>
        <family val="1"/>
        <charset val="204"/>
      </rPr>
      <t>Показатель достигнут.</t>
    </r>
    <r>
      <rPr>
        <sz val="16"/>
        <rFont val="Times New Roman"/>
        <family val="1"/>
        <charset val="204"/>
      </rPr>
      <t xml:space="preserve">
</t>
    </r>
  </si>
  <si>
    <r>
      <t xml:space="preserve">В 2023 году оснащены 2 образовательных учреждения в сфере культуры. НРМБУ ДО "Детская музыкальная школа" гп.Пойковский и НРМБУ ДО "Детская школа искусств им.Г.С.Райшева" сп.Салым.  Оплачены договоры с ООО "Сервисная дистрибьюторская компания Аккорд" на поставку пианино, поставку музыкальных инструментов, изготовление и поставку пианино Н.Рубинштейн, поставку книжной продукции.
</t>
    </r>
    <r>
      <rPr>
        <b/>
        <sz val="16"/>
        <rFont val="Times New Roman"/>
        <family val="1"/>
        <charset val="204"/>
      </rPr>
      <t>Показатель достигнут.</t>
    </r>
  </si>
  <si>
    <t>В 2023 году в Нефтеюганском районе планируется ввести 23 300 кв. м. жилья. Введено в эксплуатацию 11 300 кв.м. жилья,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- многоквартирные жилые дома 2 899 кв.м 
(1 МКД)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индивидуальные жилые дома 8 401 кв.м
(93 дома)</t>
  </si>
  <si>
    <r>
      <t xml:space="preserve">В период с 23 марта по 27 апреля 2023 года проведено общественное обсуждение по выбору общественной территории по  проекту «Благоустройство сквера по ул.Центральная с.Чеускино» к реализации в 2024 году на сайте «Открытый регион Югра» и опрос-анкетирование по реализации проекта. 
По результатам обсуждения проекта, число граждан, принявших участие в обсуждении проекта составило 2 246 человек.
</t>
    </r>
    <r>
      <rPr>
        <b/>
        <sz val="16.5"/>
        <rFont val="Times New Roman"/>
        <family val="1"/>
        <charset val="204"/>
      </rPr>
      <t>Показатель достигнут.</t>
    </r>
    <r>
      <rPr>
        <b/>
        <sz val="16"/>
        <rFont val="Times New Roman"/>
        <family val="1"/>
        <charset val="204"/>
      </rPr>
      <t xml:space="preserve">
</t>
    </r>
  </si>
  <si>
    <r>
      <t xml:space="preserve">100 % составляет доля закупок оборудования, имеющего российское происхождение, в том числе оборудования, закупаемого при выполнении работ, в общем объеме оборудования, закупленного в рамках реализации мероприятий государственных (муниципальных) программ современной городской среды.
</t>
    </r>
    <r>
      <rPr>
        <b/>
        <sz val="16"/>
        <rFont val="Times New Roman"/>
        <family val="1"/>
        <charset val="204"/>
      </rPr>
      <t>Показатель достигнут.</t>
    </r>
  </si>
  <si>
    <r>
      <t xml:space="preserve">Реконструкция объекта: "Здание станции 2-го Подъема, ВОС-8000м3" в гп.Пойковский.                                                   
В соответствии с графиком выполнения работ  ведется основной этап строительства.
1. Здание Станции ВОС с АБК:
- Блок водоподготовки: Выполнен: монтаж колонн здания, монтаж бетонных фильтров, устройство полов под оборудование, монтаж стеновых и кровельных сэндвич
панелей, бетонирование полов 2 этажа, устройство мягкой кровли в осях 13-17 по осям А-Б, сварка и монтаж пожарного водовода, устройство заземления.
- Здание АБК: Здание возведено, утеплено, ведутся внутренние отделочные работы. 
2. Здание промывных вод. Выполнены работы по устройству каркаса здания. Уложены сети канализации К-1, ведутся работы по монтажу стеновых и кровельных
панелей, установлены оконные блоки.  Ведется монтаж системы отопления.
3. Здание Насосной станции 2-подьема. Здание возведено, ведутся работы по монтажу дверей, ворот, внутренней системы отопления и возведение внутренних стен,
ведутся работы по монтажу системы вентиляции.
4.КНС и Сети напорной канализации. Выполнены работы по прокладке напорного канализационного коллектора (2514 м.пог.). 
5. КПП. Смонтировано здание КПП на готовое основание.Ведется укомплектование КПП внутренним оборудованием.
6. Внутриплощадочные сети водопровода и канализации: Ведутся работы по монтажу трубопроводов сырой воды В7, ведутся работы по монтажу трубопроводов
промывной воды В10, ведутся работы по устройству камеры пожарно-хозяйственного водопровода.
7. На объект завезено блочное оборудование КТП. Выполнено устройство основания, ведется сборка комплектующих на площадке.
Внутриплощадочные сети водопровода и канализации: Выполнены работы по сетям в объеме 60% (оставшиеся 40 % будут выполнены после демонтажа, существующего ВОС и РЧВ в октябре 2023г).
Ввод объекта в эксплуатацию планируется обеспечить в срок до 30 ноября 2023.
</t>
    </r>
    <r>
      <rPr>
        <b/>
        <sz val="16"/>
        <rFont val="Times New Roman"/>
        <family val="1"/>
        <charset val="204"/>
      </rPr>
      <t xml:space="preserve">Строительная готовность объекта: 57,8 %. </t>
    </r>
    <r>
      <rPr>
        <sz val="16"/>
        <rFont val="Times New Roman"/>
        <family val="1"/>
        <charset val="204"/>
      </rPr>
      <t xml:space="preserve">                                                                                                                   
</t>
    </r>
  </si>
  <si>
    <t xml:space="preserve">      Исполнение на 
31.08.2023</t>
  </si>
  <si>
    <t>0,0059</t>
  </si>
  <si>
    <t xml:space="preserve">18.10.2022 заключен МК с ИП Петроченко на сумму 7551,67687 тыс.рублей на выполнение работ по благоустройству общественной территории парк "Зеленый остров" в сп.Куть-Ях 2 этап. Срок выполнения работ с 01.01.2023 по 30.09.2023. 
 На сегоднящний день проведена вырубка кустарника и мелколесья с выкорчевыванием пней, проводятся работы  по вертикальной планировки: разработка грунта, отсыпка песком.   
Кассовый расход на общую сумму 
7 551,68 тыс.рублей в том числе:  
ФБ 2 356,10 тыс.рублей, 
ОБ 3 685,24 тыс.рублей,           
МБ 1 510,34 тыс.рублей.      
27.03.2023 заключен контракт с ИП Петроченко на сумму 500,32313 тыс.рублей на приобретение парковой информационной  Арки для парка "Зеленый остров". 
Арка для парка "Зеленый остров" доставлена 30.06.2023. Готовность объекта 98,0%.                                  </t>
  </si>
  <si>
    <t xml:space="preserve">В 2023 году планируется заселение квартир купленных в период 2020-2022 годов. На 31.08.2023 расселено 2 661,0 кв.м.  74 жилых помещений.
В гп.Пойковский планируется возмещение за изымаемое жилое помещение 10 собственникам на общую сумму                                     
16 162 125,06 рублей.       
Заключено Соглашение о предоставлении субсидии местному бюджету из бюджета ХМАО-Югры №22-А/2023 от 21.04.2023.
Оплата июнь - ноябрь 2023 года.
 По состоянию на 31.08.2023 осуществлена выплата по 8 земельным участкам на сумму 
11 426,52 тыс.рублей.
                          </t>
  </si>
  <si>
    <t>В 2023 году в Нефтеюганском районе планируется ввести 23 300 кв. м. жилья. Введено в эксплуатацию  
11 300 кв.м. жилья, в том числе:                                                                                                                            - многоквартирные жилые дома 
2 899 кв.м  (1 МКД)                                                                                                    - индивидуальные жилые дома 
8 401 кв.м (93 дома)</t>
  </si>
  <si>
    <t>Заключено соглашение о предоставлении субсидии местному бюджету из бюджета 
Ханты-Мансийского автономного округа – Югры от 12.01.2023 № МСП I5 2023 - 17. Утверждено постановление администрации Нефтеюганского района от 03.04.2023 № 440-па-нпа "Об утверждении порядков предоставления субсидий, грантов в форме субсидий субъектам малого и среднего предпринимательства Нефтеюганского района и перечня социально значимых (приоритетных) видов деятельности субъектов малого и среднего предпринимательства в целях реализации муниципальной программы "Содействие развитию малого и среднего предпринимательства". 
С 17.04.2023 по 12.05.2023 проведен прием документов на предоставление субсидий СМСП. Заявок на предоставление субсидии не поступило.
 С 03.07.2023 по 12.07.2023 объявлен дополнительный прием документов на предоставление субсидии СМСП.
Заявился 1 субъект МСП из пгт.Пойковский. Договор о предоставлении из бюджета Нефтеюганского района субсидии юридическим лицам, индивидуальным предпринимателям заключен 31.08.2023. Планируемая дата перечисления субсидии до 15 сентября 2023 года.</t>
  </si>
  <si>
    <t xml:space="preserve">18.10.2022 заключен МК с ИП Петроченко на сумму 7551,67687 тыс.рублей на выполнение работ по благоустройству общественной территории парк "Зеленый остров" в сп.Куть-Ях 2 этап. Срок выполнения работ с 01.01.2023 по 30.09.2023. 
 На сегоднящний день проводятся работы  по вертикальной планировки: разработка грунта, отсыпка песком.   
Кассовый расход на общую сумму 7 551,68 тыс.рублей в том числе:  ФБ 2 356,10 тыс.рублей, ОБ 3 685,24 тыс.рублей,           МБ 1 510,34 тыс.рублей.      
27.03.2023 заключен контракт с ИП Петроченко на сумму 500,32313 тыс.рублей на приобретение парковой информационной  Арки для парка "Зеленый остров". 
Арка для парка "Зеленый остров" доставлена 30.06.2023. Готовность объекта 98,0%.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</si>
</sst>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\ _₽_-;\-* #,##0\ _₽_-;_-* &quot;-&quot;\ _₽_-;_-@_-"/>
    <numFmt numFmtId="165" formatCode="_-* #,##0.00\ _₽_-;\-* #,##0.00\ _₽_-;_-* &quot;-&quot;??\ _₽_-;_-@_-"/>
    <numFmt numFmtId="166" formatCode="_-* #,##0\ _₽_-;\-* #,##0\ _₽_-;_-* &quot;-&quot;??\ _₽_-;_-@_-"/>
    <numFmt numFmtId="167" formatCode="#,##0_ ;\-#,##0\ "/>
    <numFmt numFmtId="168" formatCode="_-* #,##0.0\ _₽_-;\-* #,##0.0\ _₽_-;_-* &quot;-&quot;??\ _₽_-;_-@_-"/>
    <numFmt numFmtId="169" formatCode="000000"/>
    <numFmt numFmtId="170" formatCode="#,##0.000_ ;\-#,##0.000\ "/>
    <numFmt numFmtId="171" formatCode="#,##0.00\ _₽"/>
    <numFmt numFmtId="172" formatCode="0.0"/>
    <numFmt numFmtId="173" formatCode="#,##0.0_ ;\-#,##0.0\ "/>
    <numFmt numFmtId="174" formatCode="#,##0.00_ ;\-#,##0.00\ "/>
    <numFmt numFmtId="175" formatCode="#,##0.0\ _₽;\-#,##0.0\ _₽"/>
    <numFmt numFmtId="176" formatCode="#,##0.0000_ ;\-#,##0.0000\ "/>
    <numFmt numFmtId="177" formatCode="0.000"/>
  </numFmts>
  <fonts count="10" x14ac:knownFonts="1">
    <font>
      <sz val="11"/>
      <color theme="1"/>
      <name val="Calibri"/>
      <family val="2"/>
      <scheme val="minor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20"/>
      <name val="Times New Roman"/>
      <family val="1"/>
      <charset val="204"/>
    </font>
    <font>
      <sz val="16"/>
      <name val="Calibri"/>
      <family val="2"/>
      <scheme val="minor"/>
    </font>
    <font>
      <b/>
      <sz val="14"/>
      <name val="Times New Roman"/>
      <family val="1"/>
      <charset val="204"/>
    </font>
    <font>
      <b/>
      <sz val="16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08">
    <xf numFmtId="0" fontId="0" fillId="0" borderId="0" xfId="0"/>
    <xf numFmtId="0" fontId="1" fillId="2" borderId="8" xfId="0" applyFont="1" applyFill="1" applyBorder="1" applyAlignment="1">
      <alignment horizontal="left" vertical="top" wrapText="1"/>
    </xf>
    <xf numFmtId="165" fontId="1" fillId="2" borderId="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2" fontId="2" fillId="2" borderId="1" xfId="0" applyNumberFormat="1" applyFont="1" applyFill="1" applyBorder="1" applyAlignment="1">
      <alignment horizontal="center" vertical="center" shrinkToFit="1"/>
    </xf>
    <xf numFmtId="165" fontId="1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 shrinkToFit="1"/>
    </xf>
    <xf numFmtId="168" fontId="1" fillId="2" borderId="1" xfId="0" applyNumberFormat="1" applyFont="1" applyFill="1" applyBorder="1" applyAlignment="1">
      <alignment horizontal="center" vertical="center"/>
    </xf>
    <xf numFmtId="174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center" vertical="center" shrinkToFit="1"/>
    </xf>
    <xf numFmtId="165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1" fontId="2" fillId="2" borderId="1" xfId="0" applyNumberFormat="1" applyFont="1" applyFill="1" applyBorder="1" applyAlignment="1">
      <alignment horizontal="center" vertical="top"/>
    </xf>
    <xf numFmtId="167" fontId="1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top" wrapText="1"/>
    </xf>
    <xf numFmtId="173" fontId="1" fillId="2" borderId="1" xfId="0" applyNumberFormat="1" applyFont="1" applyFill="1" applyBorder="1" applyAlignment="1">
      <alignment horizontal="center" vertical="center"/>
    </xf>
    <xf numFmtId="17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top" wrapText="1"/>
    </xf>
    <xf numFmtId="49" fontId="1" fillId="2" borderId="8" xfId="0" applyNumberFormat="1" applyFont="1" applyFill="1" applyBorder="1" applyAlignment="1">
      <alignment horizontal="center" vertical="center" wrapText="1"/>
    </xf>
    <xf numFmtId="168" fontId="1" fillId="2" borderId="8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168" fontId="2" fillId="2" borderId="1" xfId="0" applyNumberFormat="1" applyFont="1" applyFill="1" applyBorder="1" applyAlignment="1">
      <alignment horizontal="center" vertical="center"/>
    </xf>
    <xf numFmtId="165" fontId="1" fillId="2" borderId="8" xfId="0" applyNumberFormat="1" applyFont="1" applyFill="1" applyBorder="1" applyAlignment="1">
      <alignment horizontal="center" vertical="top" wrapText="1"/>
    </xf>
    <xf numFmtId="0" fontId="1" fillId="2" borderId="14" xfId="0" applyNumberFormat="1" applyFont="1" applyFill="1" applyBorder="1" applyAlignment="1">
      <alignment horizontal="center" vertical="top" wrapText="1"/>
    </xf>
    <xf numFmtId="166" fontId="1" fillId="2" borderId="17" xfId="0" applyNumberFormat="1" applyFont="1" applyFill="1" applyBorder="1" applyAlignment="1">
      <alignment horizontal="center" vertical="top" wrapText="1"/>
    </xf>
    <xf numFmtId="166" fontId="1" fillId="2" borderId="1" xfId="0" applyNumberFormat="1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7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71" fontId="2" fillId="2" borderId="1" xfId="0" applyNumberFormat="1" applyFont="1" applyFill="1" applyBorder="1" applyAlignment="1">
      <alignment horizontal="center" vertical="center"/>
    </xf>
    <xf numFmtId="165" fontId="1" fillId="2" borderId="1" xfId="0" quotePrefix="1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1" fillId="0" borderId="0" xfId="0" applyFo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left" vertical="center" wrapText="1"/>
    </xf>
    <xf numFmtId="0" fontId="1" fillId="2" borderId="0" xfId="0" applyFont="1" applyFill="1"/>
    <xf numFmtId="0" fontId="1" fillId="0" borderId="0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" xfId="0" applyFont="1" applyBorder="1" applyAlignment="1">
      <alignment wrapText="1"/>
    </xf>
    <xf numFmtId="165" fontId="1" fillId="0" borderId="0" xfId="0" applyNumberFormat="1" applyFont="1" applyFill="1"/>
    <xf numFmtId="165" fontId="1" fillId="0" borderId="0" xfId="0" applyNumberFormat="1" applyFont="1" applyFill="1" applyAlignment="1">
      <alignment horizontal="center"/>
    </xf>
    <xf numFmtId="4" fontId="1" fillId="0" borderId="0" xfId="0" applyNumberFormat="1" applyFont="1" applyFill="1" applyAlignment="1">
      <alignment horizontal="left" vertical="center" wrapText="1"/>
    </xf>
    <xf numFmtId="0" fontId="5" fillId="0" borderId="0" xfId="0" applyFont="1"/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0" xfId="0" applyFont="1"/>
    <xf numFmtId="0" fontId="1" fillId="0" borderId="1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2" fillId="2" borderId="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/>
    <xf numFmtId="165" fontId="1" fillId="2" borderId="1" xfId="0" applyNumberFormat="1" applyFont="1" applyFill="1" applyBorder="1" applyAlignment="1">
      <alignment vertical="top" wrapText="1"/>
    </xf>
    <xf numFmtId="165" fontId="1" fillId="2" borderId="1" xfId="0" applyNumberFormat="1" applyFont="1" applyFill="1" applyBorder="1" applyAlignment="1">
      <alignment vertical="center" wrapText="1"/>
    </xf>
    <xf numFmtId="166" fontId="1" fillId="2" borderId="1" xfId="0" applyNumberFormat="1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top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170" fontId="1" fillId="2" borderId="1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166" fontId="1" fillId="2" borderId="1" xfId="0" applyNumberFormat="1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center"/>
    </xf>
    <xf numFmtId="17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7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top" wrapText="1"/>
    </xf>
    <xf numFmtId="1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65" fontId="1" fillId="2" borderId="8" xfId="0" applyNumberFormat="1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NumberFormat="1" applyFont="1" applyFill="1" applyBorder="1"/>
    <xf numFmtId="4" fontId="4" fillId="0" borderId="0" xfId="0" applyNumberFormat="1" applyFont="1" applyFill="1" applyAlignment="1">
      <alignment vertical="top"/>
    </xf>
    <xf numFmtId="0" fontId="2" fillId="2" borderId="0" xfId="0" applyFont="1" applyFill="1" applyAlignment="1">
      <alignment horizontal="left" vertical="center"/>
    </xf>
    <xf numFmtId="166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center" wrapText="1"/>
    </xf>
    <xf numFmtId="175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7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166" fontId="1" fillId="2" borderId="15" xfId="0" applyNumberFormat="1" applyFont="1" applyFill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166" fontId="1" fillId="2" borderId="16" xfId="0" applyNumberFormat="1" applyFont="1" applyFill="1" applyBorder="1" applyAlignment="1">
      <alignment horizontal="center" vertical="top" wrapText="1"/>
    </xf>
    <xf numFmtId="166" fontId="1" fillId="2" borderId="21" xfId="0" applyNumberFormat="1" applyFont="1" applyFill="1" applyBorder="1" applyAlignment="1">
      <alignment horizontal="center" vertical="top" wrapText="1"/>
    </xf>
    <xf numFmtId="0" fontId="1" fillId="2" borderId="6" xfId="0" applyNumberFormat="1" applyFont="1" applyFill="1" applyBorder="1" applyAlignment="1">
      <alignment horizontal="center" vertical="top" wrapText="1"/>
    </xf>
    <xf numFmtId="0" fontId="1" fillId="2" borderId="3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center"/>
    </xf>
    <xf numFmtId="17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7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172" fontId="1" fillId="0" borderId="1" xfId="0" applyNumberFormat="1" applyFont="1" applyFill="1" applyBorder="1" applyAlignment="1">
      <alignment horizontal="center" vertical="center"/>
    </xf>
    <xf numFmtId="166" fontId="1" fillId="2" borderId="10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top" wrapText="1"/>
    </xf>
    <xf numFmtId="49" fontId="1" fillId="0" borderId="6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165" fontId="1" fillId="2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173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166" fontId="1" fillId="2" borderId="2" xfId="0" applyNumberFormat="1" applyFont="1" applyFill="1" applyBorder="1" applyAlignment="1">
      <alignment horizontal="center" vertical="top" wrapText="1"/>
    </xf>
    <xf numFmtId="166" fontId="1" fillId="2" borderId="6" xfId="0" applyNumberFormat="1" applyFont="1" applyFill="1" applyBorder="1" applyAlignment="1">
      <alignment horizontal="center" vertical="top" wrapText="1"/>
    </xf>
    <xf numFmtId="166" fontId="1" fillId="2" borderId="3" xfId="0" applyNumberFormat="1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top" wrapText="1"/>
    </xf>
    <xf numFmtId="165" fontId="1" fillId="2" borderId="6" xfId="0" applyNumberFormat="1" applyFont="1" applyFill="1" applyBorder="1" applyAlignment="1">
      <alignment horizontal="center" vertical="top" wrapText="1"/>
    </xf>
    <xf numFmtId="170" fontId="1" fillId="2" borderId="2" xfId="0" applyNumberFormat="1" applyFont="1" applyFill="1" applyBorder="1" applyAlignment="1">
      <alignment horizontal="center" vertical="top" wrapText="1"/>
    </xf>
    <xf numFmtId="170" fontId="1" fillId="2" borderId="6" xfId="0" applyNumberFormat="1" applyFont="1" applyFill="1" applyBorder="1" applyAlignment="1">
      <alignment horizontal="center" vertical="top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165" fontId="1" fillId="2" borderId="3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167" fontId="1" fillId="2" borderId="2" xfId="0" applyNumberFormat="1" applyFont="1" applyFill="1" applyBorder="1" applyAlignment="1">
      <alignment horizontal="center" vertical="top"/>
    </xf>
    <xf numFmtId="167" fontId="1" fillId="2" borderId="6" xfId="0" applyNumberFormat="1" applyFont="1" applyFill="1" applyBorder="1" applyAlignment="1">
      <alignment horizontal="center" vertical="top"/>
    </xf>
    <xf numFmtId="167" fontId="1" fillId="2" borderId="3" xfId="0" applyNumberFormat="1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6" xfId="0" applyNumberFormat="1" applyFont="1" applyFill="1" applyBorder="1" applyAlignment="1">
      <alignment horizontal="center" vertical="top" wrapText="1"/>
    </xf>
    <xf numFmtId="0" fontId="5" fillId="2" borderId="3" xfId="0" applyNumberFormat="1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9" fontId="1" fillId="2" borderId="2" xfId="0" applyNumberFormat="1" applyFont="1" applyFill="1" applyBorder="1" applyAlignment="1">
      <alignment horizontal="center" vertical="top" wrapText="1"/>
    </xf>
    <xf numFmtId="169" fontId="1" fillId="2" borderId="6" xfId="0" applyNumberFormat="1" applyFont="1" applyFill="1" applyBorder="1" applyAlignment="1">
      <alignment horizontal="center" vertical="top" wrapText="1"/>
    </xf>
    <xf numFmtId="169" fontId="1" fillId="2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170" fontId="1" fillId="2" borderId="3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4" fontId="1" fillId="0" borderId="2" xfId="0" applyNumberFormat="1" applyFont="1" applyFill="1" applyBorder="1" applyAlignment="1">
      <alignment horizontal="center" vertical="top" shrinkToFit="1"/>
    </xf>
    <xf numFmtId="0" fontId="5" fillId="0" borderId="3" xfId="0" applyNumberFormat="1" applyFont="1" applyBorder="1" applyAlignment="1">
      <alignment horizontal="center" vertical="top"/>
    </xf>
    <xf numFmtId="4" fontId="1" fillId="0" borderId="2" xfId="0" applyNumberFormat="1" applyFont="1" applyFill="1" applyBorder="1" applyAlignment="1">
      <alignment horizontal="center" vertical="top" wrapText="1"/>
    </xf>
    <xf numFmtId="177" fontId="1" fillId="0" borderId="2" xfId="0" applyNumberFormat="1" applyFont="1" applyFill="1" applyBorder="1" applyAlignment="1">
      <alignment horizontal="center" vertical="top" wrapText="1"/>
    </xf>
    <xf numFmtId="177" fontId="5" fillId="0" borderId="3" xfId="0" applyNumberFormat="1" applyFont="1" applyBorder="1" applyAlignment="1">
      <alignment horizontal="center" vertical="top" wrapText="1"/>
    </xf>
    <xf numFmtId="166" fontId="1" fillId="0" borderId="2" xfId="0" applyNumberFormat="1" applyFont="1" applyFill="1" applyBorder="1" applyAlignment="1">
      <alignment horizontal="center" vertical="top" wrapText="1"/>
    </xf>
    <xf numFmtId="166" fontId="1" fillId="0" borderId="6" xfId="0" applyNumberFormat="1" applyFont="1" applyFill="1" applyBorder="1" applyAlignment="1">
      <alignment horizontal="center" vertical="top" wrapText="1"/>
    </xf>
    <xf numFmtId="1" fontId="1" fillId="2" borderId="2" xfId="0" applyNumberFormat="1" applyFont="1" applyFill="1" applyBorder="1" applyAlignment="1">
      <alignment horizontal="center" vertical="top" wrapText="1"/>
    </xf>
    <xf numFmtId="169" fontId="1" fillId="2" borderId="3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66" fontId="1" fillId="2" borderId="8" xfId="0" applyNumberFormat="1" applyFont="1" applyFill="1" applyBorder="1" applyAlignment="1">
      <alignment horizontal="center" vertical="top" wrapText="1"/>
    </xf>
    <xf numFmtId="0" fontId="1" fillId="2" borderId="10" xfId="0" applyNumberFormat="1" applyFont="1" applyFill="1" applyBorder="1" applyAlignment="1">
      <alignment horizontal="center" vertical="top" wrapText="1"/>
    </xf>
    <xf numFmtId="0" fontId="1" fillId="2" borderId="11" xfId="0" applyNumberFormat="1" applyFont="1" applyFill="1" applyBorder="1" applyAlignment="1">
      <alignment horizontal="center" vertical="top" wrapText="1"/>
    </xf>
    <xf numFmtId="165" fontId="1" fillId="2" borderId="8" xfId="0" applyNumberFormat="1" applyFont="1" applyFill="1" applyBorder="1" applyAlignment="1">
      <alignment horizontal="center" vertical="top" wrapText="1"/>
    </xf>
    <xf numFmtId="0" fontId="1" fillId="2" borderId="8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top" wrapText="1"/>
    </xf>
    <xf numFmtId="2" fontId="1" fillId="0" borderId="2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</cellXfs>
  <cellStyles count="4">
    <cellStyle name="Обычный" xfId="0" builtinId="0"/>
    <cellStyle name="Финансовый" xfId="1" builtinId="3"/>
    <cellStyle name="Финансовый 2" xfId="2" xr:uid="{00000000-0005-0000-0000-000002000000}"/>
    <cellStyle name="Финансовый 2 3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8;&#1044;&#1045;&#1051;%20&#1059;&#1055;&#1056;&#1040;&#1042;&#1051;&#1045;&#1053;&#1048;&#1071;%20&#1055;&#1056;&#1054;&#1045;&#1050;&#1058;&#1040;&#1052;&#1048;/2022/&#1054;&#1090;&#1095;&#1077;&#1090;&#1099;/&#1045;&#1078;&#1077;&#1084;&#1077;&#1089;&#1103;&#1095;&#1085;&#1099;&#1077;%20&#1054;&#1090;&#1095;&#1077;&#1090;&#1099;%20&#1087;&#1086;%20&#1085;&#1072;&#1094;&#1087;&#1088;&#1086;&#1077;&#1082;&#1090;&#1072;&#1084;%202022/&#1044;&#1077;&#1082;&#1072;&#1073;&#1088;&#1100;%202022/&#1054;&#1090;&#1095;&#1077;&#1090;%20&#1085;&#1072;&#1094;.&#1087;&#1088;&#1086;&#1077;&#1082;&#1090;&#1099;%20%20&#1079;&#1072;%20&#1076;&#1077;&#1082;&#1072;&#1073;&#1088;&#1100;%202022%20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мография"/>
      <sheetName val="Образование"/>
      <sheetName val="Жилье и гор.среда"/>
      <sheetName val="Экология"/>
      <sheetName val="МСП"/>
      <sheetName val="Культура"/>
    </sheetNames>
    <sheetDataSet>
      <sheetData sheetId="0"/>
      <sheetData sheetId="1"/>
      <sheetData sheetId="2"/>
      <sheetData sheetId="3"/>
      <sheetData sheetId="4">
        <row r="21">
          <cell r="K21" t="str">
            <v>Жадан Татьяна Николаевна - директор департамента имущественных отношений Нефтеюганского района</v>
          </cell>
          <cell r="L21" t="str">
            <v>Ткаченко Р.В. - начальник отдела формирования и управления имуществом департамента имущественных отношений Нефтеюганского района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view="pageBreakPreview" zoomScale="62" zoomScaleNormal="62" zoomScaleSheetLayoutView="62" zoomScalePageLayoutView="50" workbookViewId="0">
      <selection sqref="A1:XFD1048576"/>
    </sheetView>
  </sheetViews>
  <sheetFormatPr defaultColWidth="9.140625" defaultRowHeight="15.75" x14ac:dyDescent="0.25"/>
  <cols>
    <col min="1" max="1" width="7.28515625" style="67" customWidth="1"/>
    <col min="2" max="2" width="25.140625" style="70" customWidth="1"/>
    <col min="3" max="3" width="32.42578125" style="67" customWidth="1"/>
    <col min="4" max="4" width="18.28515625" style="67" customWidth="1"/>
    <col min="5" max="5" width="19.85546875" style="67" customWidth="1"/>
    <col min="6" max="6" width="21.42578125" style="67" customWidth="1"/>
    <col min="7" max="7" width="21.140625" style="67" customWidth="1"/>
    <col min="8" max="8" width="22.28515625" style="67" customWidth="1"/>
    <col min="9" max="9" width="20" style="67" customWidth="1"/>
    <col min="10" max="10" width="50" style="67" customWidth="1"/>
    <col min="11" max="11" width="29.85546875" style="67" customWidth="1"/>
    <col min="12" max="12" width="32.7109375" style="67" customWidth="1"/>
    <col min="13" max="16384" width="9.140625" style="58"/>
  </cols>
  <sheetData>
    <row r="1" spans="1:13" ht="51.75" customHeight="1" x14ac:dyDescent="0.25">
      <c r="A1" s="175" t="s">
        <v>115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3" ht="21" thickBot="1" x14ac:dyDescent="0.35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3" ht="24.75" customHeight="1" x14ac:dyDescent="0.25">
      <c r="A3" s="177" t="s">
        <v>0</v>
      </c>
      <c r="B3" s="179" t="s">
        <v>1</v>
      </c>
      <c r="C3" s="179" t="s">
        <v>2</v>
      </c>
      <c r="D3" s="179"/>
      <c r="E3" s="179"/>
      <c r="F3" s="179" t="s">
        <v>3</v>
      </c>
      <c r="G3" s="179" t="s">
        <v>4</v>
      </c>
      <c r="H3" s="179"/>
      <c r="I3" s="179"/>
      <c r="J3" s="179" t="s">
        <v>5</v>
      </c>
      <c r="K3" s="179" t="s">
        <v>6</v>
      </c>
      <c r="L3" s="180" t="s">
        <v>7</v>
      </c>
    </row>
    <row r="4" spans="1:13" ht="95.25" customHeight="1" x14ac:dyDescent="0.25">
      <c r="A4" s="178"/>
      <c r="B4" s="168"/>
      <c r="C4" s="40" t="s">
        <v>8</v>
      </c>
      <c r="D4" s="40" t="s">
        <v>61</v>
      </c>
      <c r="E4" s="40" t="s">
        <v>120</v>
      </c>
      <c r="F4" s="168"/>
      <c r="G4" s="40" t="s">
        <v>62</v>
      </c>
      <c r="H4" s="62" t="s">
        <v>116</v>
      </c>
      <c r="I4" s="62" t="s">
        <v>9</v>
      </c>
      <c r="J4" s="168"/>
      <c r="K4" s="168"/>
      <c r="L4" s="181"/>
    </row>
    <row r="5" spans="1:13" ht="20.25" x14ac:dyDescent="0.25">
      <c r="A5" s="63">
        <v>1</v>
      </c>
      <c r="B5" s="64">
        <v>2</v>
      </c>
      <c r="C5" s="64">
        <v>3</v>
      </c>
      <c r="D5" s="64">
        <v>4</v>
      </c>
      <c r="E5" s="64">
        <v>5</v>
      </c>
      <c r="F5" s="64">
        <v>6</v>
      </c>
      <c r="G5" s="64">
        <v>7</v>
      </c>
      <c r="H5" s="64">
        <v>8</v>
      </c>
      <c r="I5" s="64">
        <v>9</v>
      </c>
      <c r="J5" s="64">
        <v>10</v>
      </c>
      <c r="K5" s="64">
        <v>11</v>
      </c>
      <c r="L5" s="65">
        <v>12</v>
      </c>
    </row>
    <row r="6" spans="1:13" ht="28.5" customHeight="1" x14ac:dyDescent="0.25">
      <c r="A6" s="168" t="s">
        <v>16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</row>
    <row r="7" spans="1:13" ht="69" customHeight="1" x14ac:dyDescent="0.25">
      <c r="A7" s="163">
        <v>1</v>
      </c>
      <c r="B7" s="163" t="s">
        <v>95</v>
      </c>
      <c r="C7" s="164" t="s">
        <v>79</v>
      </c>
      <c r="D7" s="170">
        <v>100</v>
      </c>
      <c r="E7" s="170">
        <v>100</v>
      </c>
      <c r="F7" s="171" t="s">
        <v>13</v>
      </c>
      <c r="G7" s="66" t="s">
        <v>119</v>
      </c>
      <c r="H7" s="66" t="s">
        <v>119</v>
      </c>
      <c r="I7" s="66" t="s">
        <v>119</v>
      </c>
      <c r="J7" s="173" t="s">
        <v>87</v>
      </c>
      <c r="K7" s="162" t="s">
        <v>20</v>
      </c>
      <c r="L7" s="162" t="s">
        <v>80</v>
      </c>
    </row>
    <row r="8" spans="1:13" ht="76.5" hidden="1" customHeight="1" x14ac:dyDescent="0.25">
      <c r="A8" s="163"/>
      <c r="B8" s="163"/>
      <c r="C8" s="169"/>
      <c r="D8" s="170"/>
      <c r="E8" s="170"/>
      <c r="F8" s="172"/>
      <c r="G8" s="66" t="s">
        <v>25</v>
      </c>
      <c r="H8" s="66" t="s">
        <v>25</v>
      </c>
      <c r="I8" s="66" t="s">
        <v>25</v>
      </c>
      <c r="J8" s="174"/>
      <c r="K8" s="162"/>
      <c r="L8" s="162"/>
    </row>
    <row r="9" spans="1:13" ht="48.75" customHeight="1" x14ac:dyDescent="0.25">
      <c r="A9" s="163"/>
      <c r="B9" s="163"/>
      <c r="C9" s="169"/>
      <c r="D9" s="170"/>
      <c r="E9" s="170"/>
      <c r="F9" s="37" t="s">
        <v>14</v>
      </c>
      <c r="G9" s="66" t="s">
        <v>119</v>
      </c>
      <c r="H9" s="66" t="s">
        <v>119</v>
      </c>
      <c r="I9" s="66" t="s">
        <v>119</v>
      </c>
      <c r="J9" s="174"/>
      <c r="K9" s="162"/>
      <c r="L9" s="162"/>
    </row>
    <row r="10" spans="1:13" ht="40.5" customHeight="1" x14ac:dyDescent="0.25">
      <c r="A10" s="163"/>
      <c r="B10" s="163"/>
      <c r="C10" s="169"/>
      <c r="D10" s="170"/>
      <c r="E10" s="170"/>
      <c r="F10" s="37" t="s">
        <v>15</v>
      </c>
      <c r="G10" s="66" t="s">
        <v>119</v>
      </c>
      <c r="H10" s="66" t="s">
        <v>119</v>
      </c>
      <c r="I10" s="66" t="s">
        <v>119</v>
      </c>
      <c r="J10" s="174"/>
      <c r="K10" s="162"/>
      <c r="L10" s="162"/>
    </row>
    <row r="11" spans="1:13" ht="42" customHeight="1" x14ac:dyDescent="0.25">
      <c r="A11" s="163">
        <v>2</v>
      </c>
      <c r="B11" s="163" t="s">
        <v>94</v>
      </c>
      <c r="C11" s="164" t="s">
        <v>45</v>
      </c>
      <c r="D11" s="165">
        <v>53.3</v>
      </c>
      <c r="E11" s="166">
        <v>54.2</v>
      </c>
      <c r="F11" s="4" t="s">
        <v>11</v>
      </c>
      <c r="G11" s="66" t="s">
        <v>119</v>
      </c>
      <c r="H11" s="66" t="s">
        <v>119</v>
      </c>
      <c r="I11" s="66" t="s">
        <v>119</v>
      </c>
      <c r="J11" s="167" t="s">
        <v>135</v>
      </c>
      <c r="K11" s="162" t="s">
        <v>20</v>
      </c>
      <c r="L11" s="162" t="s">
        <v>52</v>
      </c>
      <c r="M11" s="67"/>
    </row>
    <row r="12" spans="1:13" ht="45.75" customHeight="1" x14ac:dyDescent="0.25">
      <c r="A12" s="163"/>
      <c r="B12" s="163"/>
      <c r="C12" s="164"/>
      <c r="D12" s="165"/>
      <c r="E12" s="166"/>
      <c r="F12" s="37" t="s">
        <v>12</v>
      </c>
      <c r="G12" s="66" t="s">
        <v>119</v>
      </c>
      <c r="H12" s="66" t="s">
        <v>119</v>
      </c>
      <c r="I12" s="66" t="s">
        <v>119</v>
      </c>
      <c r="J12" s="167"/>
      <c r="K12" s="162"/>
      <c r="L12" s="162"/>
      <c r="M12" s="67"/>
    </row>
    <row r="13" spans="1:13" ht="63.75" customHeight="1" x14ac:dyDescent="0.25">
      <c r="A13" s="163"/>
      <c r="B13" s="163"/>
      <c r="C13" s="164"/>
      <c r="D13" s="165"/>
      <c r="E13" s="166"/>
      <c r="F13" s="37" t="s">
        <v>13</v>
      </c>
      <c r="G13" s="66" t="s">
        <v>119</v>
      </c>
      <c r="H13" s="66" t="s">
        <v>119</v>
      </c>
      <c r="I13" s="66" t="s">
        <v>119</v>
      </c>
      <c r="J13" s="167"/>
      <c r="K13" s="162"/>
      <c r="L13" s="162"/>
      <c r="M13" s="67"/>
    </row>
    <row r="14" spans="1:13" ht="44.25" customHeight="1" x14ac:dyDescent="0.25">
      <c r="A14" s="163"/>
      <c r="B14" s="163"/>
      <c r="C14" s="164"/>
      <c r="D14" s="165"/>
      <c r="E14" s="166"/>
      <c r="F14" s="37" t="s">
        <v>14</v>
      </c>
      <c r="G14" s="66" t="s">
        <v>119</v>
      </c>
      <c r="H14" s="66" t="s">
        <v>119</v>
      </c>
      <c r="I14" s="66" t="s">
        <v>119</v>
      </c>
      <c r="J14" s="167"/>
      <c r="K14" s="162"/>
      <c r="L14" s="162"/>
      <c r="M14" s="67"/>
    </row>
    <row r="15" spans="1:13" ht="48.75" customHeight="1" x14ac:dyDescent="0.25">
      <c r="A15" s="163"/>
      <c r="B15" s="163"/>
      <c r="C15" s="164"/>
      <c r="D15" s="165"/>
      <c r="E15" s="166"/>
      <c r="F15" s="37" t="s">
        <v>15</v>
      </c>
      <c r="G15" s="66" t="s">
        <v>119</v>
      </c>
      <c r="H15" s="66" t="s">
        <v>119</v>
      </c>
      <c r="I15" s="66" t="s">
        <v>119</v>
      </c>
      <c r="J15" s="167"/>
      <c r="K15" s="162"/>
      <c r="L15" s="162"/>
      <c r="M15" s="67"/>
    </row>
    <row r="16" spans="1:13" ht="30" customHeight="1" x14ac:dyDescent="0.25">
      <c r="A16" s="68"/>
      <c r="B16" s="69"/>
      <c r="C16" s="68"/>
      <c r="D16" s="68"/>
      <c r="E16" s="68"/>
      <c r="F16" s="68"/>
      <c r="G16" s="68"/>
      <c r="H16" s="68"/>
      <c r="I16" s="68"/>
      <c r="J16" s="68"/>
      <c r="K16" s="68"/>
      <c r="L16" s="68"/>
    </row>
    <row r="17" spans="1:12" x14ac:dyDescent="0.25">
      <c r="A17" s="161"/>
      <c r="B17" s="161"/>
      <c r="C17" s="161"/>
      <c r="D17" s="161"/>
      <c r="E17" s="161"/>
      <c r="F17" s="161"/>
      <c r="G17" s="161"/>
      <c r="H17" s="161"/>
      <c r="I17" s="68"/>
      <c r="J17" s="68"/>
      <c r="K17" s="68"/>
      <c r="L17" s="68"/>
    </row>
    <row r="18" spans="1:12" x14ac:dyDescent="0.25">
      <c r="A18" s="161"/>
      <c r="B18" s="161"/>
      <c r="C18" s="161"/>
      <c r="D18" s="161"/>
      <c r="E18" s="161"/>
      <c r="F18" s="161"/>
      <c r="G18" s="161"/>
      <c r="H18" s="161"/>
      <c r="I18" s="68"/>
      <c r="J18" s="68"/>
      <c r="K18" s="68"/>
      <c r="L18" s="68"/>
    </row>
    <row r="19" spans="1:12" x14ac:dyDescent="0.25">
      <c r="A19" s="161"/>
      <c r="B19" s="161"/>
      <c r="C19" s="161"/>
      <c r="D19" s="161"/>
      <c r="E19" s="161"/>
      <c r="F19" s="161"/>
      <c r="G19" s="161"/>
      <c r="H19" s="161"/>
      <c r="I19" s="68"/>
      <c r="J19" s="68"/>
      <c r="K19" s="68"/>
      <c r="L19" s="68"/>
    </row>
    <row r="20" spans="1:12" ht="48.75" customHeight="1" x14ac:dyDescent="0.25"/>
    <row r="22" spans="1:12" ht="15.75" customHeight="1" x14ac:dyDescent="0.25"/>
    <row r="23" spans="1:12" ht="15.75" customHeight="1" x14ac:dyDescent="0.25"/>
    <row r="24" spans="1:12" ht="15.75" customHeight="1" x14ac:dyDescent="0.25"/>
  </sheetData>
  <mergeCells count="28">
    <mergeCell ref="A1:L1"/>
    <mergeCell ref="A3:A4"/>
    <mergeCell ref="B3:B4"/>
    <mergeCell ref="C3:E3"/>
    <mergeCell ref="F3:F4"/>
    <mergeCell ref="G3:I3"/>
    <mergeCell ref="J3:J4"/>
    <mergeCell ref="K3:K4"/>
    <mergeCell ref="L3:L4"/>
    <mergeCell ref="A6:L6"/>
    <mergeCell ref="A7:A10"/>
    <mergeCell ref="B7:B10"/>
    <mergeCell ref="K7:K10"/>
    <mergeCell ref="L7:L10"/>
    <mergeCell ref="C7:C10"/>
    <mergeCell ref="D7:D10"/>
    <mergeCell ref="E7:E10"/>
    <mergeCell ref="F7:F8"/>
    <mergeCell ref="J7:J10"/>
    <mergeCell ref="A17:H19"/>
    <mergeCell ref="K11:K15"/>
    <mergeCell ref="L11:L15"/>
    <mergeCell ref="A11:A15"/>
    <mergeCell ref="B11:B15"/>
    <mergeCell ref="C11:C15"/>
    <mergeCell ref="D11:D15"/>
    <mergeCell ref="E11:E15"/>
    <mergeCell ref="J11:J15"/>
  </mergeCells>
  <pageMargins left="0.11811023622047245" right="0.11811023622047245" top="0" bottom="0" header="0.31496062992125984" footer="0.31496062992125984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MX49"/>
  <sheetViews>
    <sheetView showGridLines="0" showWhiteSpace="0" view="pageBreakPreview" topLeftCell="A34" zoomScale="70" zoomScaleNormal="60" zoomScaleSheetLayoutView="70" zoomScalePageLayoutView="50" workbookViewId="0">
      <selection activeCell="A6" sqref="A6:L37"/>
    </sheetView>
  </sheetViews>
  <sheetFormatPr defaultColWidth="9.140625" defaultRowHeight="20.25" x14ac:dyDescent="0.3"/>
  <cols>
    <col min="1" max="1" width="7.42578125" style="74" customWidth="1"/>
    <col min="2" max="2" width="26.7109375" style="73" customWidth="1"/>
    <col min="3" max="3" width="38.28515625" style="74" customWidth="1"/>
    <col min="4" max="4" width="28.5703125" style="74" customWidth="1"/>
    <col min="5" max="6" width="28.140625" style="74" customWidth="1"/>
    <col min="7" max="7" width="22.85546875" style="74" customWidth="1"/>
    <col min="8" max="8" width="19" style="75" customWidth="1"/>
    <col min="9" max="9" width="14" style="74" customWidth="1"/>
    <col min="10" max="10" width="91.28515625" style="76" customWidth="1"/>
    <col min="11" max="11" width="28.7109375" style="74" customWidth="1"/>
    <col min="12" max="12" width="28.5703125" style="74" customWidth="1"/>
    <col min="13" max="16384" width="9.140625" style="71"/>
  </cols>
  <sheetData>
    <row r="1" spans="1:12" ht="44.25" customHeight="1" x14ac:dyDescent="0.3">
      <c r="A1" s="204" t="s">
        <v>115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</row>
    <row r="2" spans="1:12" ht="16.5" customHeight="1" thickBot="1" x14ac:dyDescent="0.35">
      <c r="A2" s="72"/>
    </row>
    <row r="3" spans="1:12" ht="33" customHeight="1" x14ac:dyDescent="0.3">
      <c r="A3" s="177" t="s">
        <v>0</v>
      </c>
      <c r="B3" s="179" t="s">
        <v>1</v>
      </c>
      <c r="C3" s="179" t="s">
        <v>2</v>
      </c>
      <c r="D3" s="179"/>
      <c r="E3" s="179"/>
      <c r="F3" s="179" t="s">
        <v>4</v>
      </c>
      <c r="G3" s="179"/>
      <c r="H3" s="179"/>
      <c r="I3" s="179"/>
      <c r="J3" s="205" t="s">
        <v>5</v>
      </c>
      <c r="K3" s="179" t="s">
        <v>6</v>
      </c>
      <c r="L3" s="180" t="s">
        <v>7</v>
      </c>
    </row>
    <row r="4" spans="1:12" ht="84.75" customHeight="1" x14ac:dyDescent="0.3">
      <c r="A4" s="178"/>
      <c r="B4" s="168"/>
      <c r="C4" s="40" t="s">
        <v>8</v>
      </c>
      <c r="D4" s="40" t="s">
        <v>61</v>
      </c>
      <c r="E4" s="40" t="s">
        <v>120</v>
      </c>
      <c r="F4" s="40" t="s">
        <v>3</v>
      </c>
      <c r="G4" s="40" t="s">
        <v>62</v>
      </c>
      <c r="H4" s="40" t="s">
        <v>121</v>
      </c>
      <c r="I4" s="40" t="s">
        <v>9</v>
      </c>
      <c r="J4" s="206"/>
      <c r="K4" s="168"/>
      <c r="L4" s="181"/>
    </row>
    <row r="5" spans="1:12" x14ac:dyDescent="0.3">
      <c r="A5" s="25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23" t="s">
        <v>54</v>
      </c>
      <c r="K5" s="3">
        <v>11</v>
      </c>
      <c r="L5" s="26">
        <v>12</v>
      </c>
    </row>
    <row r="6" spans="1:12" s="74" customFormat="1" ht="42.75" customHeight="1" x14ac:dyDescent="0.3">
      <c r="A6" s="178" t="s">
        <v>34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81"/>
    </row>
    <row r="7" spans="1:12" s="74" customFormat="1" ht="40.5" customHeight="1" x14ac:dyDescent="0.3">
      <c r="A7" s="190">
        <v>1</v>
      </c>
      <c r="B7" s="163" t="s">
        <v>21</v>
      </c>
      <c r="C7" s="173" t="s">
        <v>38</v>
      </c>
      <c r="D7" s="207">
        <v>46.4</v>
      </c>
      <c r="E7" s="196">
        <v>24</v>
      </c>
      <c r="F7" s="4" t="s">
        <v>11</v>
      </c>
      <c r="G7" s="30" t="s">
        <v>119</v>
      </c>
      <c r="H7" s="5" t="s">
        <v>119</v>
      </c>
      <c r="I7" s="20" t="s">
        <v>119</v>
      </c>
      <c r="J7" s="163" t="s">
        <v>130</v>
      </c>
      <c r="K7" s="162" t="s">
        <v>82</v>
      </c>
      <c r="L7" s="197" t="s">
        <v>77</v>
      </c>
    </row>
    <row r="8" spans="1:12" s="74" customFormat="1" ht="45.75" customHeight="1" x14ac:dyDescent="0.3">
      <c r="A8" s="190"/>
      <c r="B8" s="163"/>
      <c r="C8" s="173"/>
      <c r="D8" s="207"/>
      <c r="E8" s="196"/>
      <c r="F8" s="37" t="s">
        <v>12</v>
      </c>
      <c r="G8" s="6" t="s">
        <v>119</v>
      </c>
      <c r="H8" s="7" t="s">
        <v>119</v>
      </c>
      <c r="I8" s="8" t="s">
        <v>119</v>
      </c>
      <c r="J8" s="163"/>
      <c r="K8" s="162"/>
      <c r="L8" s="197"/>
    </row>
    <row r="9" spans="1:12" s="74" customFormat="1" ht="66" customHeight="1" x14ac:dyDescent="0.3">
      <c r="A9" s="190"/>
      <c r="B9" s="163"/>
      <c r="C9" s="173"/>
      <c r="D9" s="207"/>
      <c r="E9" s="196"/>
      <c r="F9" s="37" t="s">
        <v>13</v>
      </c>
      <c r="G9" s="6" t="s">
        <v>119</v>
      </c>
      <c r="H9" s="9" t="s">
        <v>119</v>
      </c>
      <c r="I9" s="24" t="s">
        <v>119</v>
      </c>
      <c r="J9" s="163"/>
      <c r="K9" s="162"/>
      <c r="L9" s="197"/>
    </row>
    <row r="10" spans="1:12" s="74" customFormat="1" ht="48" customHeight="1" x14ac:dyDescent="0.3">
      <c r="A10" s="190"/>
      <c r="B10" s="163"/>
      <c r="C10" s="173"/>
      <c r="D10" s="207"/>
      <c r="E10" s="196"/>
      <c r="F10" s="37" t="s">
        <v>14</v>
      </c>
      <c r="G10" s="6" t="s">
        <v>119</v>
      </c>
      <c r="H10" s="10" t="s">
        <v>119</v>
      </c>
      <c r="I10" s="19" t="s">
        <v>119</v>
      </c>
      <c r="J10" s="163"/>
      <c r="K10" s="162"/>
      <c r="L10" s="197"/>
    </row>
    <row r="11" spans="1:12" s="74" customFormat="1" ht="51.75" customHeight="1" x14ac:dyDescent="0.3">
      <c r="A11" s="190"/>
      <c r="B11" s="163"/>
      <c r="C11" s="173"/>
      <c r="D11" s="207"/>
      <c r="E11" s="196"/>
      <c r="F11" s="37" t="s">
        <v>15</v>
      </c>
      <c r="G11" s="6" t="s">
        <v>119</v>
      </c>
      <c r="H11" s="44" t="s">
        <v>119</v>
      </c>
      <c r="I11" s="44" t="s">
        <v>119</v>
      </c>
      <c r="J11" s="163"/>
      <c r="K11" s="162"/>
      <c r="L11" s="197"/>
    </row>
    <row r="12" spans="1:12" ht="183.75" customHeight="1" x14ac:dyDescent="0.3">
      <c r="A12" s="190">
        <v>2</v>
      </c>
      <c r="B12" s="163" t="s">
        <v>22</v>
      </c>
      <c r="C12" s="38" t="s">
        <v>44</v>
      </c>
      <c r="D12" s="44">
        <v>87</v>
      </c>
      <c r="E12" s="17">
        <v>70.2</v>
      </c>
      <c r="F12" s="4" t="s">
        <v>11</v>
      </c>
      <c r="G12" s="11" t="s">
        <v>119</v>
      </c>
      <c r="H12" s="12" t="s">
        <v>119</v>
      </c>
      <c r="I12" s="13" t="s">
        <v>119</v>
      </c>
      <c r="J12" s="38" t="s">
        <v>126</v>
      </c>
      <c r="K12" s="162" t="s">
        <v>83</v>
      </c>
      <c r="L12" s="197" t="s">
        <v>36</v>
      </c>
    </row>
    <row r="13" spans="1:12" ht="195" customHeight="1" x14ac:dyDescent="0.3">
      <c r="A13" s="190"/>
      <c r="B13" s="163"/>
      <c r="C13" s="38" t="s">
        <v>39</v>
      </c>
      <c r="D13" s="14">
        <v>8</v>
      </c>
      <c r="E13" s="17">
        <v>6.6</v>
      </c>
      <c r="F13" s="37" t="s">
        <v>12</v>
      </c>
      <c r="G13" s="11" t="s">
        <v>119</v>
      </c>
      <c r="H13" s="21" t="s">
        <v>119</v>
      </c>
      <c r="I13" s="22" t="s">
        <v>119</v>
      </c>
      <c r="J13" s="38" t="s">
        <v>127</v>
      </c>
      <c r="K13" s="162"/>
      <c r="L13" s="197"/>
    </row>
    <row r="14" spans="1:12" ht="65.25" customHeight="1" x14ac:dyDescent="0.3">
      <c r="A14" s="190"/>
      <c r="B14" s="163"/>
      <c r="C14" s="173" t="s">
        <v>67</v>
      </c>
      <c r="D14" s="191" t="s">
        <v>93</v>
      </c>
      <c r="E14" s="201">
        <v>13</v>
      </c>
      <c r="F14" s="37" t="s">
        <v>13</v>
      </c>
      <c r="G14" s="6" t="s">
        <v>119</v>
      </c>
      <c r="H14" s="43" t="s">
        <v>119</v>
      </c>
      <c r="I14" s="44" t="s">
        <v>119</v>
      </c>
      <c r="J14" s="173" t="s">
        <v>107</v>
      </c>
      <c r="K14" s="162"/>
      <c r="L14" s="197"/>
    </row>
    <row r="15" spans="1:12" ht="46.5" customHeight="1" x14ac:dyDescent="0.3">
      <c r="A15" s="190"/>
      <c r="B15" s="163"/>
      <c r="C15" s="173"/>
      <c r="D15" s="191"/>
      <c r="E15" s="201"/>
      <c r="F15" s="37" t="s">
        <v>14</v>
      </c>
      <c r="G15" s="6" t="s">
        <v>119</v>
      </c>
      <c r="H15" s="43" t="s">
        <v>119</v>
      </c>
      <c r="I15" s="44" t="s">
        <v>119</v>
      </c>
      <c r="J15" s="173"/>
      <c r="K15" s="162"/>
      <c r="L15" s="197"/>
    </row>
    <row r="16" spans="1:12" ht="156.75" customHeight="1" x14ac:dyDescent="0.3">
      <c r="A16" s="190"/>
      <c r="B16" s="163"/>
      <c r="C16" s="173"/>
      <c r="D16" s="191"/>
      <c r="E16" s="201"/>
      <c r="F16" s="37" t="s">
        <v>15</v>
      </c>
      <c r="G16" s="39" t="s">
        <v>119</v>
      </c>
      <c r="H16" s="44" t="s">
        <v>119</v>
      </c>
      <c r="I16" s="44" t="s">
        <v>119</v>
      </c>
      <c r="J16" s="173"/>
      <c r="K16" s="162"/>
      <c r="L16" s="197"/>
    </row>
    <row r="17" spans="1:12" s="74" customFormat="1" ht="194.25" customHeight="1" x14ac:dyDescent="0.3">
      <c r="A17" s="190">
        <v>3</v>
      </c>
      <c r="B17" s="163" t="s">
        <v>23</v>
      </c>
      <c r="C17" s="38" t="s">
        <v>40</v>
      </c>
      <c r="D17" s="39">
        <v>53.85</v>
      </c>
      <c r="E17" s="14">
        <v>0</v>
      </c>
      <c r="F17" s="4" t="s">
        <v>11</v>
      </c>
      <c r="G17" s="30" t="s">
        <v>119</v>
      </c>
      <c r="H17" s="30" t="s">
        <v>119</v>
      </c>
      <c r="I17" s="31" t="s">
        <v>119</v>
      </c>
      <c r="J17" s="38" t="s">
        <v>128</v>
      </c>
      <c r="K17" s="162" t="s">
        <v>82</v>
      </c>
      <c r="L17" s="197" t="s">
        <v>37</v>
      </c>
    </row>
    <row r="18" spans="1:12" s="74" customFormat="1" ht="254.25" customHeight="1" x14ac:dyDescent="0.3">
      <c r="A18" s="190"/>
      <c r="B18" s="163"/>
      <c r="C18" s="38" t="s">
        <v>69</v>
      </c>
      <c r="D18" s="42" t="s">
        <v>134</v>
      </c>
      <c r="E18" s="56">
        <v>54.1</v>
      </c>
      <c r="F18" s="37" t="s">
        <v>12</v>
      </c>
      <c r="G18" s="6" t="s">
        <v>119</v>
      </c>
      <c r="H18" s="15" t="s">
        <v>119</v>
      </c>
      <c r="I18" s="8" t="s">
        <v>119</v>
      </c>
      <c r="J18" s="38" t="s">
        <v>129</v>
      </c>
      <c r="K18" s="162"/>
      <c r="L18" s="197"/>
    </row>
    <row r="19" spans="1:12" s="77" customFormat="1" ht="69.75" customHeight="1" x14ac:dyDescent="0.3">
      <c r="A19" s="190"/>
      <c r="B19" s="163"/>
      <c r="C19" s="173" t="s">
        <v>41</v>
      </c>
      <c r="D19" s="191" t="s">
        <v>133</v>
      </c>
      <c r="E19" s="200" t="s">
        <v>109</v>
      </c>
      <c r="F19" s="37" t="s">
        <v>13</v>
      </c>
      <c r="G19" s="6" t="s">
        <v>119</v>
      </c>
      <c r="H19" s="15" t="s">
        <v>119</v>
      </c>
      <c r="I19" s="8" t="s">
        <v>119</v>
      </c>
      <c r="J19" s="202" t="s">
        <v>86</v>
      </c>
      <c r="K19" s="162"/>
      <c r="L19" s="197"/>
    </row>
    <row r="20" spans="1:12" s="74" customFormat="1" ht="48" customHeight="1" x14ac:dyDescent="0.3">
      <c r="A20" s="190"/>
      <c r="B20" s="163"/>
      <c r="C20" s="173"/>
      <c r="D20" s="191"/>
      <c r="E20" s="200"/>
      <c r="F20" s="37" t="s">
        <v>14</v>
      </c>
      <c r="G20" s="6" t="s">
        <v>119</v>
      </c>
      <c r="H20" s="6" t="s">
        <v>119</v>
      </c>
      <c r="I20" s="8" t="s">
        <v>119</v>
      </c>
      <c r="J20" s="203"/>
      <c r="K20" s="162"/>
      <c r="L20" s="197"/>
    </row>
    <row r="21" spans="1:12" s="74" customFormat="1" ht="92.25" customHeight="1" x14ac:dyDescent="0.3">
      <c r="A21" s="190"/>
      <c r="B21" s="163"/>
      <c r="C21" s="173"/>
      <c r="D21" s="191"/>
      <c r="E21" s="200"/>
      <c r="F21" s="16" t="s">
        <v>15</v>
      </c>
      <c r="G21" s="6" t="s">
        <v>119</v>
      </c>
      <c r="H21" s="6" t="s">
        <v>119</v>
      </c>
      <c r="I21" s="8" t="s">
        <v>119</v>
      </c>
      <c r="J21" s="183"/>
      <c r="K21" s="162"/>
      <c r="L21" s="197"/>
    </row>
    <row r="22" spans="1:12" s="74" customFormat="1" ht="330.75" customHeight="1" x14ac:dyDescent="0.3">
      <c r="A22" s="190"/>
      <c r="B22" s="163"/>
      <c r="C22" s="38" t="s">
        <v>68</v>
      </c>
      <c r="D22" s="42" t="s">
        <v>132</v>
      </c>
      <c r="E22" s="57" t="s">
        <v>131</v>
      </c>
      <c r="F22" s="16"/>
      <c r="G22" s="6" t="s">
        <v>119</v>
      </c>
      <c r="H22" s="6" t="s">
        <v>119</v>
      </c>
      <c r="I22" s="8" t="s">
        <v>119</v>
      </c>
      <c r="J22" s="38" t="s">
        <v>111</v>
      </c>
      <c r="K22" s="162"/>
      <c r="L22" s="197"/>
    </row>
    <row r="23" spans="1:12" ht="33.75" customHeight="1" x14ac:dyDescent="0.3">
      <c r="A23" s="190">
        <v>4</v>
      </c>
      <c r="B23" s="163" t="s">
        <v>24</v>
      </c>
      <c r="C23" s="173" t="s">
        <v>42</v>
      </c>
      <c r="D23" s="191" t="s">
        <v>145</v>
      </c>
      <c r="E23" s="191" t="s">
        <v>88</v>
      </c>
      <c r="F23" s="195" t="s">
        <v>11</v>
      </c>
      <c r="G23" s="194" t="s">
        <v>119</v>
      </c>
      <c r="H23" s="193" t="s">
        <v>119</v>
      </c>
      <c r="I23" s="192" t="s">
        <v>119</v>
      </c>
      <c r="J23" s="173" t="s">
        <v>112</v>
      </c>
      <c r="K23" s="162" t="s">
        <v>84</v>
      </c>
      <c r="L23" s="197" t="s">
        <v>85</v>
      </c>
    </row>
    <row r="24" spans="1:12" ht="22.5" customHeight="1" x14ac:dyDescent="0.3">
      <c r="A24" s="190"/>
      <c r="B24" s="163"/>
      <c r="C24" s="173"/>
      <c r="D24" s="191"/>
      <c r="E24" s="191"/>
      <c r="F24" s="195"/>
      <c r="G24" s="194"/>
      <c r="H24" s="193"/>
      <c r="I24" s="192"/>
      <c r="J24" s="173"/>
      <c r="K24" s="162"/>
      <c r="L24" s="197"/>
    </row>
    <row r="25" spans="1:12" ht="58.5" customHeight="1" x14ac:dyDescent="0.3">
      <c r="A25" s="190"/>
      <c r="B25" s="163"/>
      <c r="C25" s="173"/>
      <c r="D25" s="191"/>
      <c r="E25" s="191"/>
      <c r="F25" s="37" t="s">
        <v>12</v>
      </c>
      <c r="G25" s="6" t="s">
        <v>119</v>
      </c>
      <c r="H25" s="18" t="s">
        <v>119</v>
      </c>
      <c r="I25" s="8" t="s">
        <v>119</v>
      </c>
      <c r="J25" s="173"/>
      <c r="K25" s="162"/>
      <c r="L25" s="197"/>
    </row>
    <row r="26" spans="1:12" ht="78" customHeight="1" x14ac:dyDescent="0.3">
      <c r="A26" s="190"/>
      <c r="B26" s="163"/>
      <c r="C26" s="173"/>
      <c r="D26" s="191"/>
      <c r="E26" s="191"/>
      <c r="F26" s="37" t="s">
        <v>13</v>
      </c>
      <c r="G26" s="6" t="s">
        <v>119</v>
      </c>
      <c r="H26" s="48" t="s">
        <v>119</v>
      </c>
      <c r="I26" s="44" t="s">
        <v>119</v>
      </c>
      <c r="J26" s="173"/>
      <c r="K26" s="162"/>
      <c r="L26" s="197"/>
    </row>
    <row r="27" spans="1:12" ht="33.75" customHeight="1" x14ac:dyDescent="0.3">
      <c r="A27" s="190"/>
      <c r="B27" s="163"/>
      <c r="C27" s="173"/>
      <c r="D27" s="191"/>
      <c r="E27" s="191"/>
      <c r="F27" s="37" t="s">
        <v>14</v>
      </c>
      <c r="G27" s="6" t="s">
        <v>119</v>
      </c>
      <c r="H27" s="43" t="s">
        <v>119</v>
      </c>
      <c r="I27" s="17" t="s">
        <v>119</v>
      </c>
      <c r="J27" s="173"/>
      <c r="K27" s="162"/>
      <c r="L27" s="197"/>
    </row>
    <row r="28" spans="1:12" ht="243" customHeight="1" x14ac:dyDescent="0.3">
      <c r="A28" s="190"/>
      <c r="B28" s="163"/>
      <c r="C28" s="173"/>
      <c r="D28" s="191"/>
      <c r="E28" s="191"/>
      <c r="F28" s="37" t="s">
        <v>15</v>
      </c>
      <c r="G28" s="6" t="s">
        <v>119</v>
      </c>
      <c r="H28" s="6" t="s">
        <v>119</v>
      </c>
      <c r="I28" s="8" t="s">
        <v>119</v>
      </c>
      <c r="J28" s="173"/>
      <c r="K28" s="162"/>
      <c r="L28" s="197"/>
    </row>
    <row r="29" spans="1:12" ht="59.25" customHeight="1" x14ac:dyDescent="0.3">
      <c r="A29" s="216">
        <v>5</v>
      </c>
      <c r="B29" s="219" t="s">
        <v>70</v>
      </c>
      <c r="C29" s="208" t="s">
        <v>71</v>
      </c>
      <c r="D29" s="211" t="s">
        <v>72</v>
      </c>
      <c r="E29" s="211" t="s">
        <v>72</v>
      </c>
      <c r="F29" s="41" t="s">
        <v>11</v>
      </c>
      <c r="G29" s="47" t="s">
        <v>119</v>
      </c>
      <c r="H29" s="46" t="s">
        <v>119</v>
      </c>
      <c r="I29" s="45" t="s">
        <v>119</v>
      </c>
      <c r="J29" s="202" t="s">
        <v>91</v>
      </c>
      <c r="K29" s="182" t="s">
        <v>82</v>
      </c>
      <c r="L29" s="184" t="s">
        <v>92</v>
      </c>
    </row>
    <row r="30" spans="1:12" ht="20.25" hidden="1" customHeight="1" x14ac:dyDescent="0.3">
      <c r="A30" s="217"/>
      <c r="B30" s="220"/>
      <c r="C30" s="209"/>
      <c r="D30" s="212"/>
      <c r="E30" s="212"/>
      <c r="F30" s="41"/>
      <c r="G30" s="47"/>
      <c r="H30" s="46"/>
      <c r="I30" s="45"/>
      <c r="J30" s="214"/>
      <c r="K30" s="188"/>
      <c r="L30" s="186"/>
    </row>
    <row r="31" spans="1:12" ht="42.75" customHeight="1" x14ac:dyDescent="0.3">
      <c r="A31" s="217"/>
      <c r="B31" s="220"/>
      <c r="C31" s="209"/>
      <c r="D31" s="212"/>
      <c r="E31" s="212"/>
      <c r="F31" s="37" t="s">
        <v>12</v>
      </c>
      <c r="G31" s="6" t="s">
        <v>119</v>
      </c>
      <c r="H31" s="18" t="s">
        <v>119</v>
      </c>
      <c r="I31" s="8" t="s">
        <v>119</v>
      </c>
      <c r="J31" s="214"/>
      <c r="K31" s="188"/>
      <c r="L31" s="186"/>
    </row>
    <row r="32" spans="1:12" ht="45.75" customHeight="1" x14ac:dyDescent="0.3">
      <c r="A32" s="217"/>
      <c r="B32" s="220"/>
      <c r="C32" s="209"/>
      <c r="D32" s="212"/>
      <c r="E32" s="212"/>
      <c r="F32" s="37" t="s">
        <v>13</v>
      </c>
      <c r="G32" s="6" t="s">
        <v>119</v>
      </c>
      <c r="H32" s="6" t="s">
        <v>119</v>
      </c>
      <c r="I32" s="44" t="s">
        <v>119</v>
      </c>
      <c r="J32" s="214"/>
      <c r="K32" s="188"/>
      <c r="L32" s="186"/>
    </row>
    <row r="33" spans="1:3066" ht="30.75" customHeight="1" x14ac:dyDescent="0.3">
      <c r="A33" s="217"/>
      <c r="B33" s="220"/>
      <c r="C33" s="209"/>
      <c r="D33" s="212"/>
      <c r="E33" s="212"/>
      <c r="F33" s="37" t="s">
        <v>14</v>
      </c>
      <c r="G33" s="6" t="s">
        <v>119</v>
      </c>
      <c r="H33" s="43" t="s">
        <v>119</v>
      </c>
      <c r="I33" s="17" t="s">
        <v>119</v>
      </c>
      <c r="J33" s="214"/>
      <c r="K33" s="188"/>
      <c r="L33" s="186"/>
    </row>
    <row r="34" spans="1:3066" ht="27" customHeight="1" x14ac:dyDescent="0.3">
      <c r="A34" s="217"/>
      <c r="B34" s="220"/>
      <c r="C34" s="210"/>
      <c r="D34" s="213"/>
      <c r="E34" s="213"/>
      <c r="F34" s="37" t="s">
        <v>15</v>
      </c>
      <c r="G34" s="6" t="s">
        <v>119</v>
      </c>
      <c r="H34" s="43" t="s">
        <v>119</v>
      </c>
      <c r="I34" s="17" t="s">
        <v>119</v>
      </c>
      <c r="J34" s="215"/>
      <c r="K34" s="189"/>
      <c r="L34" s="187"/>
    </row>
    <row r="35" spans="1:3066" ht="80.25" customHeight="1" x14ac:dyDescent="0.3">
      <c r="A35" s="217"/>
      <c r="B35" s="220"/>
      <c r="C35" s="219" t="s">
        <v>73</v>
      </c>
      <c r="D35" s="222">
        <v>3.09</v>
      </c>
      <c r="E35" s="224">
        <v>2.0499999999999998</v>
      </c>
      <c r="F35" s="225"/>
      <c r="G35" s="227" t="s">
        <v>119</v>
      </c>
      <c r="H35" s="229" t="s">
        <v>119</v>
      </c>
      <c r="I35" s="230" t="s">
        <v>119</v>
      </c>
      <c r="J35" s="202" t="s">
        <v>113</v>
      </c>
      <c r="K35" s="182" t="s">
        <v>84</v>
      </c>
      <c r="L35" s="184" t="s">
        <v>85</v>
      </c>
    </row>
    <row r="36" spans="1:3066" ht="149.25" customHeight="1" x14ac:dyDescent="0.3">
      <c r="A36" s="217"/>
      <c r="B36" s="220"/>
      <c r="C36" s="183"/>
      <c r="D36" s="223"/>
      <c r="E36" s="223"/>
      <c r="F36" s="226"/>
      <c r="G36" s="228"/>
      <c r="H36" s="228"/>
      <c r="I36" s="228"/>
      <c r="J36" s="183"/>
      <c r="K36" s="183"/>
      <c r="L36" s="185"/>
    </row>
    <row r="37" spans="1:3066" s="80" customFormat="1" ht="272.25" customHeight="1" thickBot="1" x14ac:dyDescent="0.35">
      <c r="A37" s="218"/>
      <c r="B37" s="221"/>
      <c r="C37" s="27" t="s">
        <v>74</v>
      </c>
      <c r="D37" s="28" t="s">
        <v>75</v>
      </c>
      <c r="E37" s="28" t="s">
        <v>108</v>
      </c>
      <c r="F37" s="1"/>
      <c r="G37" s="2" t="s">
        <v>119</v>
      </c>
      <c r="H37" s="2" t="s">
        <v>119</v>
      </c>
      <c r="I37" s="29" t="s">
        <v>119</v>
      </c>
      <c r="J37" s="27" t="s">
        <v>114</v>
      </c>
      <c r="K37" s="33" t="s">
        <v>84</v>
      </c>
      <c r="L37" s="34" t="s">
        <v>85</v>
      </c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  <c r="EO37" s="78"/>
      <c r="EP37" s="78"/>
      <c r="EQ37" s="78"/>
      <c r="ER37" s="78"/>
      <c r="ES37" s="78"/>
      <c r="ET37" s="78"/>
      <c r="EU37" s="78"/>
      <c r="EV37" s="78"/>
      <c r="EW37" s="78"/>
      <c r="EX37" s="78"/>
      <c r="EY37" s="78"/>
      <c r="EZ37" s="78"/>
      <c r="FA37" s="78"/>
      <c r="FB37" s="78"/>
      <c r="FC37" s="78"/>
      <c r="FD37" s="78"/>
      <c r="FE37" s="78"/>
      <c r="FF37" s="78"/>
      <c r="FG37" s="78"/>
      <c r="FH37" s="78"/>
      <c r="FI37" s="78"/>
      <c r="FJ37" s="78"/>
      <c r="FK37" s="78"/>
      <c r="FL37" s="78"/>
      <c r="FM37" s="78"/>
      <c r="FN37" s="78"/>
      <c r="FO37" s="78"/>
      <c r="FP37" s="78"/>
      <c r="FQ37" s="78"/>
      <c r="FR37" s="78"/>
      <c r="FS37" s="78"/>
      <c r="FT37" s="78"/>
      <c r="FU37" s="78"/>
      <c r="FV37" s="78"/>
      <c r="FW37" s="78"/>
      <c r="FX37" s="78"/>
      <c r="FY37" s="78"/>
      <c r="FZ37" s="78"/>
      <c r="GA37" s="78"/>
      <c r="GB37" s="78"/>
      <c r="GC37" s="78"/>
      <c r="GD37" s="78"/>
      <c r="GE37" s="78"/>
      <c r="GF37" s="78"/>
      <c r="GG37" s="78"/>
      <c r="GH37" s="78"/>
      <c r="GI37" s="78"/>
      <c r="GJ37" s="78"/>
      <c r="GK37" s="78"/>
      <c r="GL37" s="78"/>
      <c r="GM37" s="78"/>
      <c r="GN37" s="78"/>
      <c r="GO37" s="78"/>
      <c r="GP37" s="78"/>
      <c r="GQ37" s="78"/>
      <c r="GR37" s="78"/>
      <c r="GS37" s="78"/>
      <c r="GT37" s="78"/>
      <c r="GU37" s="78"/>
      <c r="GV37" s="78"/>
      <c r="GW37" s="78"/>
      <c r="GX37" s="78"/>
      <c r="GY37" s="78"/>
      <c r="GZ37" s="78"/>
      <c r="HA37" s="78"/>
      <c r="HB37" s="78"/>
      <c r="HC37" s="78"/>
      <c r="HD37" s="78"/>
      <c r="HE37" s="78"/>
      <c r="HF37" s="78"/>
      <c r="HG37" s="78"/>
      <c r="HH37" s="78"/>
      <c r="HI37" s="78"/>
      <c r="HJ37" s="78"/>
      <c r="HK37" s="78"/>
      <c r="HL37" s="78"/>
      <c r="HM37" s="78"/>
      <c r="HN37" s="78"/>
      <c r="HO37" s="78"/>
      <c r="HP37" s="78"/>
      <c r="HQ37" s="78"/>
      <c r="HR37" s="78"/>
      <c r="HS37" s="78"/>
      <c r="HT37" s="78"/>
      <c r="HU37" s="78"/>
      <c r="HV37" s="78"/>
      <c r="HW37" s="78"/>
      <c r="HX37" s="78"/>
      <c r="HY37" s="78"/>
      <c r="HZ37" s="78"/>
      <c r="IA37" s="78"/>
      <c r="IB37" s="78"/>
      <c r="IC37" s="78"/>
      <c r="ID37" s="78"/>
      <c r="IE37" s="78"/>
      <c r="IF37" s="78"/>
      <c r="IG37" s="78"/>
      <c r="IH37" s="78"/>
      <c r="II37" s="78"/>
      <c r="IJ37" s="78"/>
      <c r="IK37" s="78"/>
      <c r="IL37" s="78"/>
      <c r="IM37" s="78"/>
      <c r="IN37" s="78"/>
      <c r="IO37" s="78"/>
      <c r="IP37" s="78"/>
      <c r="IQ37" s="78"/>
      <c r="IR37" s="78"/>
      <c r="IS37" s="78"/>
      <c r="IT37" s="78"/>
      <c r="IU37" s="78"/>
      <c r="IV37" s="78"/>
      <c r="IW37" s="78"/>
      <c r="IX37" s="78"/>
      <c r="IY37" s="78"/>
      <c r="IZ37" s="78"/>
      <c r="JA37" s="78"/>
      <c r="JB37" s="78"/>
      <c r="JC37" s="78"/>
      <c r="JD37" s="78"/>
      <c r="JE37" s="78"/>
      <c r="JF37" s="78"/>
      <c r="JG37" s="78"/>
      <c r="JH37" s="78"/>
      <c r="JI37" s="78"/>
      <c r="JJ37" s="78"/>
      <c r="JK37" s="78"/>
      <c r="JL37" s="78"/>
      <c r="JM37" s="78"/>
      <c r="JN37" s="78"/>
      <c r="JO37" s="78"/>
      <c r="JP37" s="78"/>
      <c r="JQ37" s="78"/>
      <c r="JR37" s="78"/>
      <c r="JS37" s="78"/>
      <c r="JT37" s="78"/>
      <c r="JU37" s="78"/>
      <c r="JV37" s="78"/>
      <c r="JW37" s="78"/>
      <c r="JX37" s="78"/>
      <c r="JY37" s="78"/>
      <c r="JZ37" s="78"/>
      <c r="KA37" s="78"/>
      <c r="KB37" s="78"/>
      <c r="KC37" s="78"/>
      <c r="KD37" s="78"/>
      <c r="KE37" s="78"/>
      <c r="KF37" s="78"/>
      <c r="KG37" s="78"/>
      <c r="KH37" s="78"/>
      <c r="KI37" s="78"/>
      <c r="KJ37" s="78"/>
      <c r="KK37" s="78"/>
      <c r="KL37" s="78"/>
      <c r="KM37" s="78"/>
      <c r="KN37" s="78"/>
      <c r="KO37" s="78"/>
      <c r="KP37" s="78"/>
      <c r="KQ37" s="78"/>
      <c r="KR37" s="78"/>
      <c r="KS37" s="78"/>
      <c r="KT37" s="78"/>
      <c r="KU37" s="78"/>
      <c r="KV37" s="78"/>
      <c r="KW37" s="78"/>
      <c r="KX37" s="78"/>
      <c r="KY37" s="78"/>
      <c r="KZ37" s="78"/>
      <c r="LA37" s="78"/>
      <c r="LB37" s="78"/>
      <c r="LC37" s="78"/>
      <c r="LD37" s="78"/>
      <c r="LE37" s="78"/>
      <c r="LF37" s="78"/>
      <c r="LG37" s="78"/>
      <c r="LH37" s="78"/>
      <c r="LI37" s="78"/>
      <c r="LJ37" s="78"/>
      <c r="LK37" s="78"/>
      <c r="LL37" s="78"/>
      <c r="LM37" s="78"/>
      <c r="LN37" s="78"/>
      <c r="LO37" s="78"/>
      <c r="LP37" s="78"/>
      <c r="LQ37" s="78"/>
      <c r="LR37" s="78"/>
      <c r="LS37" s="78"/>
      <c r="LT37" s="78"/>
      <c r="LU37" s="78"/>
      <c r="LV37" s="78"/>
      <c r="LW37" s="78"/>
      <c r="LX37" s="78"/>
      <c r="LY37" s="78"/>
      <c r="LZ37" s="78"/>
      <c r="MA37" s="78"/>
      <c r="MB37" s="78"/>
      <c r="MC37" s="78"/>
      <c r="MD37" s="78"/>
      <c r="ME37" s="78"/>
      <c r="MF37" s="78"/>
      <c r="MG37" s="78"/>
      <c r="MH37" s="78"/>
      <c r="MI37" s="78"/>
      <c r="MJ37" s="78"/>
      <c r="MK37" s="78"/>
      <c r="ML37" s="78"/>
      <c r="MM37" s="78"/>
      <c r="MN37" s="78"/>
      <c r="MO37" s="78"/>
      <c r="MP37" s="78"/>
      <c r="MQ37" s="78"/>
      <c r="MR37" s="78"/>
      <c r="MS37" s="78"/>
      <c r="MT37" s="78"/>
      <c r="MU37" s="78"/>
      <c r="MV37" s="78"/>
      <c r="MW37" s="78"/>
      <c r="MX37" s="78"/>
      <c r="MY37" s="78"/>
      <c r="MZ37" s="78"/>
      <c r="NA37" s="78"/>
      <c r="NB37" s="78"/>
      <c r="NC37" s="78"/>
      <c r="ND37" s="78"/>
      <c r="NE37" s="78"/>
      <c r="NF37" s="78"/>
      <c r="NG37" s="78"/>
      <c r="NH37" s="78"/>
      <c r="NI37" s="78"/>
      <c r="NJ37" s="78"/>
      <c r="NK37" s="78"/>
      <c r="NL37" s="78"/>
      <c r="NM37" s="78"/>
      <c r="NN37" s="78"/>
      <c r="NO37" s="78"/>
      <c r="NP37" s="78"/>
      <c r="NQ37" s="78"/>
      <c r="NR37" s="78"/>
      <c r="NS37" s="78"/>
      <c r="NT37" s="78"/>
      <c r="NU37" s="78"/>
      <c r="NV37" s="78"/>
      <c r="NW37" s="78"/>
      <c r="NX37" s="78"/>
      <c r="NY37" s="78"/>
      <c r="NZ37" s="78"/>
      <c r="OA37" s="78"/>
      <c r="OB37" s="78"/>
      <c r="OC37" s="78"/>
      <c r="OD37" s="78"/>
      <c r="OE37" s="78"/>
      <c r="OF37" s="78"/>
      <c r="OG37" s="78"/>
      <c r="OH37" s="78"/>
      <c r="OI37" s="78"/>
      <c r="OJ37" s="78"/>
      <c r="OK37" s="78"/>
      <c r="OL37" s="78"/>
      <c r="OM37" s="78"/>
      <c r="ON37" s="78"/>
      <c r="OO37" s="78"/>
      <c r="OP37" s="78"/>
      <c r="OQ37" s="78"/>
      <c r="OR37" s="78"/>
      <c r="OS37" s="78"/>
      <c r="OT37" s="78"/>
      <c r="OU37" s="78"/>
      <c r="OV37" s="78"/>
      <c r="OW37" s="78"/>
      <c r="OX37" s="78"/>
      <c r="OY37" s="78"/>
      <c r="OZ37" s="78"/>
      <c r="PA37" s="78"/>
      <c r="PB37" s="78"/>
      <c r="PC37" s="78"/>
      <c r="PD37" s="78"/>
      <c r="PE37" s="78"/>
      <c r="PF37" s="78"/>
      <c r="PG37" s="78"/>
      <c r="PH37" s="78"/>
      <c r="PI37" s="78"/>
      <c r="PJ37" s="78"/>
      <c r="PK37" s="78"/>
      <c r="PL37" s="78"/>
      <c r="PM37" s="78"/>
      <c r="PN37" s="78"/>
      <c r="PO37" s="78"/>
      <c r="PP37" s="78"/>
      <c r="PQ37" s="78"/>
      <c r="PR37" s="78"/>
      <c r="PS37" s="78"/>
      <c r="PT37" s="78"/>
      <c r="PU37" s="78"/>
      <c r="PV37" s="78"/>
      <c r="PW37" s="78"/>
      <c r="PX37" s="78"/>
      <c r="PY37" s="78"/>
      <c r="PZ37" s="78"/>
      <c r="QA37" s="78"/>
      <c r="QB37" s="78"/>
      <c r="QC37" s="78"/>
      <c r="QD37" s="78"/>
      <c r="QE37" s="78"/>
      <c r="QF37" s="78"/>
      <c r="QG37" s="78"/>
      <c r="QH37" s="78"/>
      <c r="QI37" s="78"/>
      <c r="QJ37" s="78"/>
      <c r="QK37" s="78"/>
      <c r="QL37" s="78"/>
      <c r="QM37" s="78"/>
      <c r="QN37" s="78"/>
      <c r="QO37" s="78"/>
      <c r="QP37" s="78"/>
      <c r="QQ37" s="78"/>
      <c r="QR37" s="78"/>
      <c r="QS37" s="78"/>
      <c r="QT37" s="78"/>
      <c r="QU37" s="78"/>
      <c r="QV37" s="78"/>
      <c r="QW37" s="78"/>
      <c r="QX37" s="78"/>
      <c r="QY37" s="78"/>
      <c r="QZ37" s="78"/>
      <c r="RA37" s="78"/>
      <c r="RB37" s="78"/>
      <c r="RC37" s="78"/>
      <c r="RD37" s="78"/>
      <c r="RE37" s="78"/>
      <c r="RF37" s="78"/>
      <c r="RG37" s="78"/>
      <c r="RH37" s="78"/>
      <c r="RI37" s="78"/>
      <c r="RJ37" s="78"/>
      <c r="RK37" s="78"/>
      <c r="RL37" s="78"/>
      <c r="RM37" s="78"/>
      <c r="RN37" s="78"/>
      <c r="RO37" s="78"/>
      <c r="RP37" s="78"/>
      <c r="RQ37" s="78"/>
      <c r="RR37" s="78"/>
      <c r="RS37" s="78"/>
      <c r="RT37" s="78"/>
      <c r="RU37" s="78"/>
      <c r="RV37" s="78"/>
      <c r="RW37" s="78"/>
      <c r="RX37" s="78"/>
      <c r="RY37" s="78"/>
      <c r="RZ37" s="78"/>
      <c r="SA37" s="78"/>
      <c r="SB37" s="78"/>
      <c r="SC37" s="78"/>
      <c r="SD37" s="78"/>
      <c r="SE37" s="78"/>
      <c r="SF37" s="78"/>
      <c r="SG37" s="78"/>
      <c r="SH37" s="78"/>
      <c r="SI37" s="78"/>
      <c r="SJ37" s="78"/>
      <c r="SK37" s="78"/>
      <c r="SL37" s="78"/>
      <c r="SM37" s="78"/>
      <c r="SN37" s="78"/>
      <c r="SO37" s="78"/>
      <c r="SP37" s="78"/>
      <c r="SQ37" s="78"/>
      <c r="SR37" s="78"/>
      <c r="SS37" s="78"/>
      <c r="ST37" s="78"/>
      <c r="SU37" s="78"/>
      <c r="SV37" s="78"/>
      <c r="SW37" s="78"/>
      <c r="SX37" s="78"/>
      <c r="SY37" s="78"/>
      <c r="SZ37" s="78"/>
      <c r="TA37" s="78"/>
      <c r="TB37" s="78"/>
      <c r="TC37" s="78"/>
      <c r="TD37" s="78"/>
      <c r="TE37" s="78"/>
      <c r="TF37" s="78"/>
      <c r="TG37" s="78"/>
      <c r="TH37" s="78"/>
      <c r="TI37" s="78"/>
      <c r="TJ37" s="78"/>
      <c r="TK37" s="78"/>
      <c r="TL37" s="78"/>
      <c r="TM37" s="78"/>
      <c r="TN37" s="78"/>
      <c r="TO37" s="78"/>
      <c r="TP37" s="78"/>
      <c r="TQ37" s="78"/>
      <c r="TR37" s="78"/>
      <c r="TS37" s="78"/>
      <c r="TT37" s="78"/>
      <c r="TU37" s="78"/>
      <c r="TV37" s="78"/>
      <c r="TW37" s="78"/>
      <c r="TX37" s="78"/>
      <c r="TY37" s="78"/>
      <c r="TZ37" s="78"/>
      <c r="UA37" s="78"/>
      <c r="UB37" s="78"/>
      <c r="UC37" s="78"/>
      <c r="UD37" s="78"/>
      <c r="UE37" s="78"/>
      <c r="UF37" s="78"/>
      <c r="UG37" s="78"/>
      <c r="UH37" s="78"/>
      <c r="UI37" s="78"/>
      <c r="UJ37" s="78"/>
      <c r="UK37" s="78"/>
      <c r="UL37" s="78"/>
      <c r="UM37" s="78"/>
      <c r="UN37" s="78"/>
      <c r="UO37" s="78"/>
      <c r="UP37" s="78"/>
      <c r="UQ37" s="78"/>
      <c r="UR37" s="78"/>
      <c r="US37" s="78"/>
      <c r="UT37" s="78"/>
      <c r="UU37" s="78"/>
      <c r="UV37" s="78"/>
      <c r="UW37" s="78"/>
      <c r="UX37" s="78"/>
      <c r="UY37" s="78"/>
      <c r="UZ37" s="78"/>
      <c r="VA37" s="78"/>
      <c r="VB37" s="78"/>
      <c r="VC37" s="78"/>
      <c r="VD37" s="78"/>
      <c r="VE37" s="78"/>
      <c r="VF37" s="78"/>
      <c r="VG37" s="78"/>
      <c r="VH37" s="78"/>
      <c r="VI37" s="78"/>
      <c r="VJ37" s="78"/>
      <c r="VK37" s="78"/>
      <c r="VL37" s="78"/>
      <c r="VM37" s="78"/>
      <c r="VN37" s="78"/>
      <c r="VO37" s="78"/>
      <c r="VP37" s="78"/>
      <c r="VQ37" s="78"/>
      <c r="VR37" s="78"/>
      <c r="VS37" s="78"/>
      <c r="VT37" s="78"/>
      <c r="VU37" s="78"/>
      <c r="VV37" s="78"/>
      <c r="VW37" s="78"/>
      <c r="VX37" s="78"/>
      <c r="VY37" s="78"/>
      <c r="VZ37" s="78"/>
      <c r="WA37" s="78"/>
      <c r="WB37" s="78"/>
      <c r="WC37" s="78"/>
      <c r="WD37" s="78"/>
      <c r="WE37" s="78"/>
      <c r="WF37" s="78"/>
      <c r="WG37" s="78"/>
      <c r="WH37" s="78"/>
      <c r="WI37" s="78"/>
      <c r="WJ37" s="78"/>
      <c r="WK37" s="78"/>
      <c r="WL37" s="78"/>
      <c r="WM37" s="78"/>
      <c r="WN37" s="78"/>
      <c r="WO37" s="78"/>
      <c r="WP37" s="78"/>
      <c r="WQ37" s="78"/>
      <c r="WR37" s="78"/>
      <c r="WS37" s="78"/>
      <c r="WT37" s="78"/>
      <c r="WU37" s="78"/>
      <c r="WV37" s="78"/>
      <c r="WW37" s="78"/>
      <c r="WX37" s="78"/>
      <c r="WY37" s="78"/>
      <c r="WZ37" s="78"/>
      <c r="XA37" s="78"/>
      <c r="XB37" s="78"/>
      <c r="XC37" s="78"/>
      <c r="XD37" s="78"/>
      <c r="XE37" s="78"/>
      <c r="XF37" s="78"/>
      <c r="XG37" s="78"/>
      <c r="XH37" s="78"/>
      <c r="XI37" s="78"/>
      <c r="XJ37" s="78"/>
      <c r="XK37" s="78"/>
      <c r="XL37" s="78"/>
      <c r="XM37" s="78"/>
      <c r="XN37" s="78"/>
      <c r="XO37" s="78"/>
      <c r="XP37" s="78"/>
      <c r="XQ37" s="78"/>
      <c r="XR37" s="78"/>
      <c r="XS37" s="78"/>
      <c r="XT37" s="78"/>
      <c r="XU37" s="78"/>
      <c r="XV37" s="78"/>
      <c r="XW37" s="78"/>
      <c r="XX37" s="78"/>
      <c r="XY37" s="78"/>
      <c r="XZ37" s="78"/>
      <c r="YA37" s="78"/>
      <c r="YB37" s="78"/>
      <c r="YC37" s="78"/>
      <c r="YD37" s="78"/>
      <c r="YE37" s="78"/>
      <c r="YF37" s="78"/>
      <c r="YG37" s="78"/>
      <c r="YH37" s="78"/>
      <c r="YI37" s="78"/>
      <c r="YJ37" s="78"/>
      <c r="YK37" s="78"/>
      <c r="YL37" s="78"/>
      <c r="YM37" s="78"/>
      <c r="YN37" s="78"/>
      <c r="YO37" s="78"/>
      <c r="YP37" s="78"/>
      <c r="YQ37" s="78"/>
      <c r="YR37" s="78"/>
      <c r="YS37" s="78"/>
      <c r="YT37" s="78"/>
      <c r="YU37" s="78"/>
      <c r="YV37" s="78"/>
      <c r="YW37" s="78"/>
      <c r="YX37" s="78"/>
      <c r="YY37" s="78"/>
      <c r="YZ37" s="78"/>
      <c r="ZA37" s="78"/>
      <c r="ZB37" s="78"/>
      <c r="ZC37" s="78"/>
      <c r="ZD37" s="78"/>
      <c r="ZE37" s="78"/>
      <c r="ZF37" s="78"/>
      <c r="ZG37" s="78"/>
      <c r="ZH37" s="78"/>
      <c r="ZI37" s="78"/>
      <c r="ZJ37" s="78"/>
      <c r="ZK37" s="78"/>
      <c r="ZL37" s="78"/>
      <c r="ZM37" s="78"/>
      <c r="ZN37" s="78"/>
      <c r="ZO37" s="78"/>
      <c r="ZP37" s="78"/>
      <c r="ZQ37" s="78"/>
      <c r="ZR37" s="78"/>
      <c r="ZS37" s="78"/>
      <c r="ZT37" s="78"/>
      <c r="ZU37" s="78"/>
      <c r="ZV37" s="78"/>
      <c r="ZW37" s="78"/>
      <c r="ZX37" s="78"/>
      <c r="ZY37" s="78"/>
      <c r="ZZ37" s="78"/>
      <c r="AAA37" s="78"/>
      <c r="AAB37" s="78"/>
      <c r="AAC37" s="78"/>
      <c r="AAD37" s="78"/>
      <c r="AAE37" s="78"/>
      <c r="AAF37" s="78"/>
      <c r="AAG37" s="78"/>
      <c r="AAH37" s="78"/>
      <c r="AAI37" s="78"/>
      <c r="AAJ37" s="78"/>
      <c r="AAK37" s="78"/>
      <c r="AAL37" s="78"/>
      <c r="AAM37" s="78"/>
      <c r="AAN37" s="78"/>
      <c r="AAO37" s="78"/>
      <c r="AAP37" s="78"/>
      <c r="AAQ37" s="78"/>
      <c r="AAR37" s="78"/>
      <c r="AAS37" s="78"/>
      <c r="AAT37" s="78"/>
      <c r="AAU37" s="78"/>
      <c r="AAV37" s="78"/>
      <c r="AAW37" s="78"/>
      <c r="AAX37" s="78"/>
      <c r="AAY37" s="78"/>
      <c r="AAZ37" s="78"/>
      <c r="ABA37" s="78"/>
      <c r="ABB37" s="78"/>
      <c r="ABC37" s="78"/>
      <c r="ABD37" s="78"/>
      <c r="ABE37" s="78"/>
      <c r="ABF37" s="78"/>
      <c r="ABG37" s="78"/>
      <c r="ABH37" s="78"/>
      <c r="ABI37" s="78"/>
      <c r="ABJ37" s="78"/>
      <c r="ABK37" s="78"/>
      <c r="ABL37" s="78"/>
      <c r="ABM37" s="78"/>
      <c r="ABN37" s="78"/>
      <c r="ABO37" s="78"/>
      <c r="ABP37" s="78"/>
      <c r="ABQ37" s="78"/>
      <c r="ABR37" s="78"/>
      <c r="ABS37" s="78"/>
      <c r="ABT37" s="78"/>
      <c r="ABU37" s="78"/>
      <c r="ABV37" s="78"/>
      <c r="ABW37" s="78"/>
      <c r="ABX37" s="78"/>
      <c r="ABY37" s="78"/>
      <c r="ABZ37" s="78"/>
      <c r="ACA37" s="78"/>
      <c r="ACB37" s="78"/>
      <c r="ACC37" s="78"/>
      <c r="ACD37" s="78"/>
      <c r="ACE37" s="78"/>
      <c r="ACF37" s="78"/>
      <c r="ACG37" s="78"/>
      <c r="ACH37" s="78"/>
      <c r="ACI37" s="78"/>
      <c r="ACJ37" s="78"/>
      <c r="ACK37" s="78"/>
      <c r="ACL37" s="78"/>
      <c r="ACM37" s="78"/>
      <c r="ACN37" s="78"/>
      <c r="ACO37" s="78"/>
      <c r="ACP37" s="78"/>
      <c r="ACQ37" s="78"/>
      <c r="ACR37" s="78"/>
      <c r="ACS37" s="78"/>
      <c r="ACT37" s="78"/>
      <c r="ACU37" s="78"/>
      <c r="ACV37" s="78"/>
      <c r="ACW37" s="78"/>
      <c r="ACX37" s="78"/>
      <c r="ACY37" s="78"/>
      <c r="ACZ37" s="78"/>
      <c r="ADA37" s="78"/>
      <c r="ADB37" s="78"/>
      <c r="ADC37" s="78"/>
      <c r="ADD37" s="78"/>
      <c r="ADE37" s="78"/>
      <c r="ADF37" s="78"/>
      <c r="ADG37" s="78"/>
      <c r="ADH37" s="78"/>
      <c r="ADI37" s="78"/>
      <c r="ADJ37" s="78"/>
      <c r="ADK37" s="78"/>
      <c r="ADL37" s="78"/>
      <c r="ADM37" s="78"/>
      <c r="ADN37" s="78"/>
      <c r="ADO37" s="78"/>
      <c r="ADP37" s="78"/>
      <c r="ADQ37" s="78"/>
      <c r="ADR37" s="78"/>
      <c r="ADS37" s="78"/>
      <c r="ADT37" s="78"/>
      <c r="ADU37" s="78"/>
      <c r="ADV37" s="78"/>
      <c r="ADW37" s="78"/>
      <c r="ADX37" s="78"/>
      <c r="ADY37" s="78"/>
      <c r="ADZ37" s="78"/>
      <c r="AEA37" s="78"/>
      <c r="AEB37" s="78"/>
      <c r="AEC37" s="78"/>
      <c r="AED37" s="78"/>
      <c r="AEE37" s="78"/>
      <c r="AEF37" s="78"/>
      <c r="AEG37" s="78"/>
      <c r="AEH37" s="78"/>
      <c r="AEI37" s="78"/>
      <c r="AEJ37" s="78"/>
      <c r="AEK37" s="78"/>
      <c r="AEL37" s="78"/>
      <c r="AEM37" s="78"/>
      <c r="AEN37" s="78"/>
      <c r="AEO37" s="78"/>
      <c r="AEP37" s="78"/>
      <c r="AEQ37" s="78"/>
      <c r="AER37" s="78"/>
      <c r="AES37" s="78"/>
      <c r="AET37" s="78"/>
      <c r="AEU37" s="78"/>
      <c r="AEV37" s="78"/>
      <c r="AEW37" s="78"/>
      <c r="AEX37" s="78"/>
      <c r="AEY37" s="78"/>
      <c r="AEZ37" s="78"/>
      <c r="AFA37" s="78"/>
      <c r="AFB37" s="78"/>
      <c r="AFC37" s="78"/>
      <c r="AFD37" s="78"/>
      <c r="AFE37" s="78"/>
      <c r="AFF37" s="78"/>
      <c r="AFG37" s="78"/>
      <c r="AFH37" s="78"/>
      <c r="AFI37" s="78"/>
      <c r="AFJ37" s="78"/>
      <c r="AFK37" s="78"/>
      <c r="AFL37" s="78"/>
      <c r="AFM37" s="78"/>
      <c r="AFN37" s="78"/>
      <c r="AFO37" s="78"/>
      <c r="AFP37" s="78"/>
      <c r="AFQ37" s="78"/>
      <c r="AFR37" s="78"/>
      <c r="AFS37" s="78"/>
      <c r="AFT37" s="78"/>
      <c r="AFU37" s="78"/>
      <c r="AFV37" s="78"/>
      <c r="AFW37" s="78"/>
      <c r="AFX37" s="78"/>
      <c r="AFY37" s="78"/>
      <c r="AFZ37" s="78"/>
      <c r="AGA37" s="78"/>
      <c r="AGB37" s="78"/>
      <c r="AGC37" s="78"/>
      <c r="AGD37" s="78"/>
      <c r="AGE37" s="78"/>
      <c r="AGF37" s="78"/>
      <c r="AGG37" s="78"/>
      <c r="AGH37" s="78"/>
      <c r="AGI37" s="78"/>
      <c r="AGJ37" s="78"/>
      <c r="AGK37" s="78"/>
      <c r="AGL37" s="78"/>
      <c r="AGM37" s="78"/>
      <c r="AGN37" s="78"/>
      <c r="AGO37" s="78"/>
      <c r="AGP37" s="78"/>
      <c r="AGQ37" s="78"/>
      <c r="AGR37" s="78"/>
      <c r="AGS37" s="78"/>
      <c r="AGT37" s="78"/>
      <c r="AGU37" s="78"/>
      <c r="AGV37" s="78"/>
      <c r="AGW37" s="78"/>
      <c r="AGX37" s="78"/>
      <c r="AGY37" s="78"/>
      <c r="AGZ37" s="78"/>
      <c r="AHA37" s="78"/>
      <c r="AHB37" s="78"/>
      <c r="AHC37" s="78"/>
      <c r="AHD37" s="78"/>
      <c r="AHE37" s="78"/>
      <c r="AHF37" s="78"/>
      <c r="AHG37" s="78"/>
      <c r="AHH37" s="78"/>
      <c r="AHI37" s="78"/>
      <c r="AHJ37" s="78"/>
      <c r="AHK37" s="78"/>
      <c r="AHL37" s="78"/>
      <c r="AHM37" s="78"/>
      <c r="AHN37" s="78"/>
      <c r="AHO37" s="78"/>
      <c r="AHP37" s="78"/>
      <c r="AHQ37" s="78"/>
      <c r="AHR37" s="78"/>
      <c r="AHS37" s="78"/>
      <c r="AHT37" s="78"/>
      <c r="AHU37" s="78"/>
      <c r="AHV37" s="78"/>
      <c r="AHW37" s="78"/>
      <c r="AHX37" s="78"/>
      <c r="AHY37" s="78"/>
      <c r="AHZ37" s="78"/>
      <c r="AIA37" s="78"/>
      <c r="AIB37" s="78"/>
      <c r="AIC37" s="78"/>
      <c r="AID37" s="78"/>
      <c r="AIE37" s="78"/>
      <c r="AIF37" s="78"/>
      <c r="AIG37" s="78"/>
      <c r="AIH37" s="78"/>
      <c r="AII37" s="78"/>
      <c r="AIJ37" s="78"/>
      <c r="AIK37" s="78"/>
      <c r="AIL37" s="78"/>
      <c r="AIM37" s="78"/>
      <c r="AIN37" s="78"/>
      <c r="AIO37" s="78"/>
      <c r="AIP37" s="78"/>
      <c r="AIQ37" s="78"/>
      <c r="AIR37" s="78"/>
      <c r="AIS37" s="78"/>
      <c r="AIT37" s="78"/>
      <c r="AIU37" s="78"/>
      <c r="AIV37" s="78"/>
      <c r="AIW37" s="78"/>
      <c r="AIX37" s="78"/>
      <c r="AIY37" s="78"/>
      <c r="AIZ37" s="78"/>
      <c r="AJA37" s="78"/>
      <c r="AJB37" s="78"/>
      <c r="AJC37" s="78"/>
      <c r="AJD37" s="78"/>
      <c r="AJE37" s="78"/>
      <c r="AJF37" s="78"/>
      <c r="AJG37" s="78"/>
      <c r="AJH37" s="78"/>
      <c r="AJI37" s="78"/>
      <c r="AJJ37" s="78"/>
      <c r="AJK37" s="78"/>
      <c r="AJL37" s="78"/>
      <c r="AJM37" s="78"/>
      <c r="AJN37" s="78"/>
      <c r="AJO37" s="78"/>
      <c r="AJP37" s="78"/>
      <c r="AJQ37" s="78"/>
      <c r="AJR37" s="78"/>
      <c r="AJS37" s="78"/>
      <c r="AJT37" s="78"/>
      <c r="AJU37" s="78"/>
      <c r="AJV37" s="78"/>
      <c r="AJW37" s="78"/>
      <c r="AJX37" s="78"/>
      <c r="AJY37" s="78"/>
      <c r="AJZ37" s="78"/>
      <c r="AKA37" s="78"/>
      <c r="AKB37" s="78"/>
      <c r="AKC37" s="78"/>
      <c r="AKD37" s="78"/>
      <c r="AKE37" s="78"/>
      <c r="AKF37" s="78"/>
      <c r="AKG37" s="78"/>
      <c r="AKH37" s="78"/>
      <c r="AKI37" s="78"/>
      <c r="AKJ37" s="78"/>
      <c r="AKK37" s="78"/>
      <c r="AKL37" s="78"/>
      <c r="AKM37" s="78"/>
      <c r="AKN37" s="78"/>
      <c r="AKO37" s="78"/>
      <c r="AKP37" s="78"/>
      <c r="AKQ37" s="78"/>
      <c r="AKR37" s="78"/>
      <c r="AKS37" s="78"/>
      <c r="AKT37" s="78"/>
      <c r="AKU37" s="78"/>
      <c r="AKV37" s="78"/>
      <c r="AKW37" s="78"/>
      <c r="AKX37" s="78"/>
      <c r="AKY37" s="78"/>
      <c r="AKZ37" s="78"/>
      <c r="ALA37" s="78"/>
      <c r="ALB37" s="78"/>
      <c r="ALC37" s="78"/>
      <c r="ALD37" s="78"/>
      <c r="ALE37" s="78"/>
      <c r="ALF37" s="78"/>
      <c r="ALG37" s="78"/>
      <c r="ALH37" s="78"/>
      <c r="ALI37" s="78"/>
      <c r="ALJ37" s="78"/>
      <c r="ALK37" s="78"/>
      <c r="ALL37" s="78"/>
      <c r="ALM37" s="78"/>
      <c r="ALN37" s="78"/>
      <c r="ALO37" s="78"/>
      <c r="ALP37" s="78"/>
      <c r="ALQ37" s="78"/>
      <c r="ALR37" s="78"/>
      <c r="ALS37" s="78"/>
      <c r="ALT37" s="78"/>
      <c r="ALU37" s="78"/>
      <c r="ALV37" s="78"/>
      <c r="ALW37" s="78"/>
      <c r="ALX37" s="78"/>
      <c r="ALY37" s="78"/>
      <c r="ALZ37" s="78"/>
      <c r="AMA37" s="78"/>
      <c r="AMB37" s="78"/>
      <c r="AMC37" s="78"/>
      <c r="AMD37" s="78"/>
      <c r="AME37" s="78"/>
      <c r="AMF37" s="78"/>
      <c r="AMG37" s="78"/>
      <c r="AMH37" s="78"/>
      <c r="AMI37" s="78"/>
      <c r="AMJ37" s="78"/>
      <c r="AMK37" s="78"/>
      <c r="AML37" s="78"/>
      <c r="AMM37" s="78"/>
      <c r="AMN37" s="78"/>
      <c r="AMO37" s="78"/>
      <c r="AMP37" s="78"/>
      <c r="AMQ37" s="78"/>
      <c r="AMR37" s="78"/>
      <c r="AMS37" s="78"/>
      <c r="AMT37" s="78"/>
      <c r="AMU37" s="78"/>
      <c r="AMV37" s="78"/>
      <c r="AMW37" s="78"/>
      <c r="AMX37" s="78"/>
      <c r="AMY37" s="78"/>
      <c r="AMZ37" s="78"/>
      <c r="ANA37" s="78"/>
      <c r="ANB37" s="78"/>
      <c r="ANC37" s="78"/>
      <c r="AND37" s="78"/>
      <c r="ANE37" s="78"/>
      <c r="ANF37" s="78"/>
      <c r="ANG37" s="78"/>
      <c r="ANH37" s="78"/>
      <c r="ANI37" s="78"/>
      <c r="ANJ37" s="78"/>
      <c r="ANK37" s="78"/>
      <c r="ANL37" s="78"/>
      <c r="ANM37" s="78"/>
      <c r="ANN37" s="78"/>
      <c r="ANO37" s="78"/>
      <c r="ANP37" s="78"/>
      <c r="ANQ37" s="78"/>
      <c r="ANR37" s="78"/>
      <c r="ANS37" s="78"/>
      <c r="ANT37" s="78"/>
      <c r="ANU37" s="78"/>
      <c r="ANV37" s="78"/>
      <c r="ANW37" s="78"/>
      <c r="ANX37" s="78"/>
      <c r="ANY37" s="78"/>
      <c r="ANZ37" s="78"/>
      <c r="AOA37" s="78"/>
      <c r="AOB37" s="78"/>
      <c r="AOC37" s="78"/>
      <c r="AOD37" s="78"/>
      <c r="AOE37" s="78"/>
      <c r="AOF37" s="78"/>
      <c r="AOG37" s="78"/>
      <c r="AOH37" s="78"/>
      <c r="AOI37" s="78"/>
      <c r="AOJ37" s="78"/>
      <c r="AOK37" s="78"/>
      <c r="AOL37" s="78"/>
      <c r="AOM37" s="78"/>
      <c r="AON37" s="78"/>
      <c r="AOO37" s="78"/>
      <c r="AOP37" s="78"/>
      <c r="AOQ37" s="78"/>
      <c r="AOR37" s="78"/>
      <c r="AOS37" s="78"/>
      <c r="AOT37" s="78"/>
      <c r="AOU37" s="78"/>
      <c r="AOV37" s="78"/>
      <c r="AOW37" s="78"/>
      <c r="AOX37" s="78"/>
      <c r="AOY37" s="78"/>
      <c r="AOZ37" s="78"/>
      <c r="APA37" s="78"/>
      <c r="APB37" s="78"/>
      <c r="APC37" s="78"/>
      <c r="APD37" s="78"/>
      <c r="APE37" s="78"/>
      <c r="APF37" s="78"/>
      <c r="APG37" s="78"/>
      <c r="APH37" s="78"/>
      <c r="API37" s="78"/>
      <c r="APJ37" s="78"/>
      <c r="APK37" s="78"/>
      <c r="APL37" s="78"/>
      <c r="APM37" s="78"/>
      <c r="APN37" s="78"/>
      <c r="APO37" s="78"/>
      <c r="APP37" s="78"/>
      <c r="APQ37" s="78"/>
      <c r="APR37" s="78"/>
      <c r="APS37" s="78"/>
      <c r="APT37" s="78"/>
      <c r="APU37" s="78"/>
      <c r="APV37" s="78"/>
      <c r="APW37" s="78"/>
      <c r="APX37" s="78"/>
      <c r="APY37" s="78"/>
      <c r="APZ37" s="78"/>
      <c r="AQA37" s="78"/>
      <c r="AQB37" s="78"/>
      <c r="AQC37" s="78"/>
      <c r="AQD37" s="78"/>
      <c r="AQE37" s="78"/>
      <c r="AQF37" s="78"/>
      <c r="AQG37" s="78"/>
      <c r="AQH37" s="78"/>
      <c r="AQI37" s="78"/>
      <c r="AQJ37" s="78"/>
      <c r="AQK37" s="78"/>
      <c r="AQL37" s="78"/>
      <c r="AQM37" s="78"/>
      <c r="AQN37" s="78"/>
      <c r="AQO37" s="78"/>
      <c r="AQP37" s="78"/>
      <c r="AQQ37" s="78"/>
      <c r="AQR37" s="78"/>
      <c r="AQS37" s="78"/>
      <c r="AQT37" s="78"/>
      <c r="AQU37" s="78"/>
      <c r="AQV37" s="78"/>
      <c r="AQW37" s="78"/>
      <c r="AQX37" s="78"/>
      <c r="AQY37" s="78"/>
      <c r="AQZ37" s="78"/>
      <c r="ARA37" s="78"/>
      <c r="ARB37" s="78"/>
      <c r="ARC37" s="78"/>
      <c r="ARD37" s="78"/>
      <c r="ARE37" s="78"/>
      <c r="ARF37" s="78"/>
      <c r="ARG37" s="78"/>
      <c r="ARH37" s="78"/>
      <c r="ARI37" s="78"/>
      <c r="ARJ37" s="78"/>
      <c r="ARK37" s="78"/>
      <c r="ARL37" s="78"/>
      <c r="ARM37" s="78"/>
      <c r="ARN37" s="78"/>
      <c r="ARO37" s="78"/>
      <c r="ARP37" s="78"/>
      <c r="ARQ37" s="78"/>
      <c r="ARR37" s="78"/>
      <c r="ARS37" s="78"/>
      <c r="ART37" s="78"/>
      <c r="ARU37" s="78"/>
      <c r="ARV37" s="78"/>
      <c r="ARW37" s="78"/>
      <c r="ARX37" s="78"/>
      <c r="ARY37" s="78"/>
      <c r="ARZ37" s="78"/>
      <c r="ASA37" s="78"/>
      <c r="ASB37" s="78"/>
      <c r="ASC37" s="78"/>
      <c r="ASD37" s="78"/>
      <c r="ASE37" s="78"/>
      <c r="ASF37" s="78"/>
      <c r="ASG37" s="78"/>
      <c r="ASH37" s="78"/>
      <c r="ASI37" s="78"/>
      <c r="ASJ37" s="78"/>
      <c r="ASK37" s="78"/>
      <c r="ASL37" s="78"/>
      <c r="ASM37" s="78"/>
      <c r="ASN37" s="78"/>
      <c r="ASO37" s="78"/>
      <c r="ASP37" s="78"/>
      <c r="ASQ37" s="78"/>
      <c r="ASR37" s="78"/>
      <c r="ASS37" s="78"/>
      <c r="AST37" s="78"/>
      <c r="ASU37" s="78"/>
      <c r="ASV37" s="78"/>
      <c r="ASW37" s="78"/>
      <c r="ASX37" s="78"/>
      <c r="ASY37" s="78"/>
      <c r="ASZ37" s="78"/>
      <c r="ATA37" s="78"/>
      <c r="ATB37" s="78"/>
      <c r="ATC37" s="78"/>
      <c r="ATD37" s="78"/>
      <c r="ATE37" s="78"/>
      <c r="ATF37" s="78"/>
      <c r="ATG37" s="78"/>
      <c r="ATH37" s="78"/>
      <c r="ATI37" s="78"/>
      <c r="ATJ37" s="78"/>
      <c r="ATK37" s="78"/>
      <c r="ATL37" s="78"/>
      <c r="ATM37" s="78"/>
      <c r="ATN37" s="78"/>
      <c r="ATO37" s="78"/>
      <c r="ATP37" s="78"/>
      <c r="ATQ37" s="78"/>
      <c r="ATR37" s="78"/>
      <c r="ATS37" s="78"/>
      <c r="ATT37" s="78"/>
      <c r="ATU37" s="78"/>
      <c r="ATV37" s="78"/>
      <c r="ATW37" s="78"/>
      <c r="ATX37" s="78"/>
      <c r="ATY37" s="78"/>
      <c r="ATZ37" s="78"/>
      <c r="AUA37" s="78"/>
      <c r="AUB37" s="78"/>
      <c r="AUC37" s="78"/>
      <c r="AUD37" s="78"/>
      <c r="AUE37" s="78"/>
      <c r="AUF37" s="78"/>
      <c r="AUG37" s="78"/>
      <c r="AUH37" s="78"/>
      <c r="AUI37" s="78"/>
      <c r="AUJ37" s="78"/>
      <c r="AUK37" s="78"/>
      <c r="AUL37" s="78"/>
      <c r="AUM37" s="78"/>
      <c r="AUN37" s="78"/>
      <c r="AUO37" s="78"/>
      <c r="AUP37" s="78"/>
      <c r="AUQ37" s="78"/>
      <c r="AUR37" s="78"/>
      <c r="AUS37" s="78"/>
      <c r="AUT37" s="78"/>
      <c r="AUU37" s="78"/>
      <c r="AUV37" s="78"/>
      <c r="AUW37" s="78"/>
      <c r="AUX37" s="78"/>
      <c r="AUY37" s="78"/>
      <c r="AUZ37" s="78"/>
      <c r="AVA37" s="78"/>
      <c r="AVB37" s="78"/>
      <c r="AVC37" s="78"/>
      <c r="AVD37" s="78"/>
      <c r="AVE37" s="78"/>
      <c r="AVF37" s="78"/>
      <c r="AVG37" s="78"/>
      <c r="AVH37" s="78"/>
      <c r="AVI37" s="78"/>
      <c r="AVJ37" s="78"/>
      <c r="AVK37" s="78"/>
      <c r="AVL37" s="78"/>
      <c r="AVM37" s="78"/>
      <c r="AVN37" s="78"/>
      <c r="AVO37" s="78"/>
      <c r="AVP37" s="78"/>
      <c r="AVQ37" s="78"/>
      <c r="AVR37" s="78"/>
      <c r="AVS37" s="78"/>
      <c r="AVT37" s="78"/>
      <c r="AVU37" s="78"/>
      <c r="AVV37" s="78"/>
      <c r="AVW37" s="78"/>
      <c r="AVX37" s="78"/>
      <c r="AVY37" s="78"/>
      <c r="AVZ37" s="78"/>
      <c r="AWA37" s="78"/>
      <c r="AWB37" s="78"/>
      <c r="AWC37" s="78"/>
      <c r="AWD37" s="78"/>
      <c r="AWE37" s="78"/>
      <c r="AWF37" s="78"/>
      <c r="AWG37" s="78"/>
      <c r="AWH37" s="78"/>
      <c r="AWI37" s="78"/>
      <c r="AWJ37" s="78"/>
      <c r="AWK37" s="78"/>
      <c r="AWL37" s="78"/>
      <c r="AWM37" s="78"/>
      <c r="AWN37" s="78"/>
      <c r="AWO37" s="78"/>
      <c r="AWP37" s="78"/>
      <c r="AWQ37" s="78"/>
      <c r="AWR37" s="78"/>
      <c r="AWS37" s="78"/>
      <c r="AWT37" s="78"/>
      <c r="AWU37" s="78"/>
      <c r="AWV37" s="78"/>
      <c r="AWW37" s="78"/>
      <c r="AWX37" s="78"/>
      <c r="AWY37" s="78"/>
      <c r="AWZ37" s="78"/>
      <c r="AXA37" s="78"/>
      <c r="AXB37" s="78"/>
      <c r="AXC37" s="78"/>
      <c r="AXD37" s="78"/>
      <c r="AXE37" s="78"/>
      <c r="AXF37" s="78"/>
      <c r="AXG37" s="78"/>
      <c r="AXH37" s="78"/>
      <c r="AXI37" s="78"/>
      <c r="AXJ37" s="78"/>
      <c r="AXK37" s="78"/>
      <c r="AXL37" s="78"/>
      <c r="AXM37" s="78"/>
      <c r="AXN37" s="78"/>
      <c r="AXO37" s="78"/>
      <c r="AXP37" s="78"/>
      <c r="AXQ37" s="78"/>
      <c r="AXR37" s="78"/>
      <c r="AXS37" s="78"/>
      <c r="AXT37" s="78"/>
      <c r="AXU37" s="78"/>
      <c r="AXV37" s="78"/>
      <c r="AXW37" s="78"/>
      <c r="AXX37" s="78"/>
      <c r="AXY37" s="78"/>
      <c r="AXZ37" s="78"/>
      <c r="AYA37" s="78"/>
      <c r="AYB37" s="78"/>
      <c r="AYC37" s="78"/>
      <c r="AYD37" s="78"/>
      <c r="AYE37" s="78"/>
      <c r="AYF37" s="78"/>
      <c r="AYG37" s="78"/>
      <c r="AYH37" s="78"/>
      <c r="AYI37" s="78"/>
      <c r="AYJ37" s="78"/>
      <c r="AYK37" s="78"/>
      <c r="AYL37" s="78"/>
      <c r="AYM37" s="78"/>
      <c r="AYN37" s="78"/>
      <c r="AYO37" s="78"/>
      <c r="AYP37" s="78"/>
      <c r="AYQ37" s="78"/>
      <c r="AYR37" s="78"/>
      <c r="AYS37" s="78"/>
      <c r="AYT37" s="78"/>
      <c r="AYU37" s="78"/>
      <c r="AYV37" s="78"/>
      <c r="AYW37" s="78"/>
      <c r="AYX37" s="78"/>
      <c r="AYY37" s="78"/>
      <c r="AYZ37" s="78"/>
      <c r="AZA37" s="78"/>
      <c r="AZB37" s="78"/>
      <c r="AZC37" s="78"/>
      <c r="AZD37" s="78"/>
      <c r="AZE37" s="78"/>
      <c r="AZF37" s="78"/>
      <c r="AZG37" s="78"/>
      <c r="AZH37" s="78"/>
      <c r="AZI37" s="78"/>
      <c r="AZJ37" s="78"/>
      <c r="AZK37" s="78"/>
      <c r="AZL37" s="78"/>
      <c r="AZM37" s="78"/>
      <c r="AZN37" s="78"/>
      <c r="AZO37" s="78"/>
      <c r="AZP37" s="78"/>
      <c r="AZQ37" s="78"/>
      <c r="AZR37" s="78"/>
      <c r="AZS37" s="78"/>
      <c r="AZT37" s="78"/>
      <c r="AZU37" s="78"/>
      <c r="AZV37" s="78"/>
      <c r="AZW37" s="78"/>
      <c r="AZX37" s="78"/>
      <c r="AZY37" s="78"/>
      <c r="AZZ37" s="78"/>
      <c r="BAA37" s="78"/>
      <c r="BAB37" s="78"/>
      <c r="BAC37" s="78"/>
      <c r="BAD37" s="78"/>
      <c r="BAE37" s="78"/>
      <c r="BAF37" s="78"/>
      <c r="BAG37" s="78"/>
      <c r="BAH37" s="78"/>
      <c r="BAI37" s="78"/>
      <c r="BAJ37" s="78"/>
      <c r="BAK37" s="78"/>
      <c r="BAL37" s="78"/>
      <c r="BAM37" s="78"/>
      <c r="BAN37" s="78"/>
      <c r="BAO37" s="78"/>
      <c r="BAP37" s="78"/>
      <c r="BAQ37" s="78"/>
      <c r="BAR37" s="78"/>
      <c r="BAS37" s="78"/>
      <c r="BAT37" s="78"/>
      <c r="BAU37" s="78"/>
      <c r="BAV37" s="78"/>
      <c r="BAW37" s="78"/>
      <c r="BAX37" s="78"/>
      <c r="BAY37" s="78"/>
      <c r="BAZ37" s="78"/>
      <c r="BBA37" s="78"/>
      <c r="BBB37" s="78"/>
      <c r="BBC37" s="78"/>
      <c r="BBD37" s="78"/>
      <c r="BBE37" s="78"/>
      <c r="BBF37" s="78"/>
      <c r="BBG37" s="78"/>
      <c r="BBH37" s="78"/>
      <c r="BBI37" s="78"/>
      <c r="BBJ37" s="78"/>
      <c r="BBK37" s="78"/>
      <c r="BBL37" s="78"/>
      <c r="BBM37" s="78"/>
      <c r="BBN37" s="78"/>
      <c r="BBO37" s="78"/>
      <c r="BBP37" s="78"/>
      <c r="BBQ37" s="78"/>
      <c r="BBR37" s="78"/>
      <c r="BBS37" s="78"/>
      <c r="BBT37" s="78"/>
      <c r="BBU37" s="78"/>
      <c r="BBV37" s="78"/>
      <c r="BBW37" s="78"/>
      <c r="BBX37" s="78"/>
      <c r="BBY37" s="78"/>
      <c r="BBZ37" s="78"/>
      <c r="BCA37" s="78"/>
      <c r="BCB37" s="78"/>
      <c r="BCC37" s="78"/>
      <c r="BCD37" s="78"/>
      <c r="BCE37" s="78"/>
      <c r="BCF37" s="78"/>
      <c r="BCG37" s="78"/>
      <c r="BCH37" s="78"/>
      <c r="BCI37" s="78"/>
      <c r="BCJ37" s="78"/>
      <c r="BCK37" s="78"/>
      <c r="BCL37" s="78"/>
      <c r="BCM37" s="78"/>
      <c r="BCN37" s="78"/>
      <c r="BCO37" s="78"/>
      <c r="BCP37" s="78"/>
      <c r="BCQ37" s="78"/>
      <c r="BCR37" s="78"/>
      <c r="BCS37" s="78"/>
      <c r="BCT37" s="78"/>
      <c r="BCU37" s="78"/>
      <c r="BCV37" s="78"/>
      <c r="BCW37" s="78"/>
      <c r="BCX37" s="78"/>
      <c r="BCY37" s="78"/>
      <c r="BCZ37" s="78"/>
      <c r="BDA37" s="78"/>
      <c r="BDB37" s="78"/>
      <c r="BDC37" s="78"/>
      <c r="BDD37" s="78"/>
      <c r="BDE37" s="78"/>
      <c r="BDF37" s="78"/>
      <c r="BDG37" s="78"/>
      <c r="BDH37" s="78"/>
      <c r="BDI37" s="78"/>
      <c r="BDJ37" s="78"/>
      <c r="BDK37" s="78"/>
      <c r="BDL37" s="78"/>
      <c r="BDM37" s="78"/>
      <c r="BDN37" s="78"/>
      <c r="BDO37" s="78"/>
      <c r="BDP37" s="78"/>
      <c r="BDQ37" s="78"/>
      <c r="BDR37" s="78"/>
      <c r="BDS37" s="78"/>
      <c r="BDT37" s="78"/>
      <c r="BDU37" s="78"/>
      <c r="BDV37" s="78"/>
      <c r="BDW37" s="78"/>
      <c r="BDX37" s="78"/>
      <c r="BDY37" s="78"/>
      <c r="BDZ37" s="78"/>
      <c r="BEA37" s="78"/>
      <c r="BEB37" s="78"/>
      <c r="BEC37" s="78"/>
      <c r="BED37" s="78"/>
      <c r="BEE37" s="78"/>
      <c r="BEF37" s="78"/>
      <c r="BEG37" s="78"/>
      <c r="BEH37" s="78"/>
      <c r="BEI37" s="78"/>
      <c r="BEJ37" s="78"/>
      <c r="BEK37" s="78"/>
      <c r="BEL37" s="78"/>
      <c r="BEM37" s="78"/>
      <c r="BEN37" s="78"/>
      <c r="BEO37" s="78"/>
      <c r="BEP37" s="78"/>
      <c r="BEQ37" s="78"/>
      <c r="BER37" s="78"/>
      <c r="BES37" s="78"/>
      <c r="BET37" s="78"/>
      <c r="BEU37" s="78"/>
      <c r="BEV37" s="78"/>
      <c r="BEW37" s="78"/>
      <c r="BEX37" s="78"/>
      <c r="BEY37" s="78"/>
      <c r="BEZ37" s="78"/>
      <c r="BFA37" s="78"/>
      <c r="BFB37" s="78"/>
      <c r="BFC37" s="78"/>
      <c r="BFD37" s="78"/>
      <c r="BFE37" s="78"/>
      <c r="BFF37" s="78"/>
      <c r="BFG37" s="78"/>
      <c r="BFH37" s="78"/>
      <c r="BFI37" s="78"/>
      <c r="BFJ37" s="78"/>
      <c r="BFK37" s="78"/>
      <c r="BFL37" s="78"/>
      <c r="BFM37" s="78"/>
      <c r="BFN37" s="78"/>
      <c r="BFO37" s="78"/>
      <c r="BFP37" s="78"/>
      <c r="BFQ37" s="78"/>
      <c r="BFR37" s="78"/>
      <c r="BFS37" s="78"/>
      <c r="BFT37" s="78"/>
      <c r="BFU37" s="78"/>
      <c r="BFV37" s="78"/>
      <c r="BFW37" s="78"/>
      <c r="BFX37" s="78"/>
      <c r="BFY37" s="78"/>
      <c r="BFZ37" s="78"/>
      <c r="BGA37" s="78"/>
      <c r="BGB37" s="78"/>
      <c r="BGC37" s="78"/>
      <c r="BGD37" s="78"/>
      <c r="BGE37" s="78"/>
      <c r="BGF37" s="78"/>
      <c r="BGG37" s="78"/>
      <c r="BGH37" s="78"/>
      <c r="BGI37" s="78"/>
      <c r="BGJ37" s="78"/>
      <c r="BGK37" s="78"/>
      <c r="BGL37" s="78"/>
      <c r="BGM37" s="78"/>
      <c r="BGN37" s="78"/>
      <c r="BGO37" s="78"/>
      <c r="BGP37" s="78"/>
      <c r="BGQ37" s="78"/>
      <c r="BGR37" s="78"/>
      <c r="BGS37" s="78"/>
      <c r="BGT37" s="78"/>
      <c r="BGU37" s="78"/>
      <c r="BGV37" s="78"/>
      <c r="BGW37" s="78"/>
      <c r="BGX37" s="78"/>
      <c r="BGY37" s="78"/>
      <c r="BGZ37" s="78"/>
      <c r="BHA37" s="78"/>
      <c r="BHB37" s="78"/>
      <c r="BHC37" s="78"/>
      <c r="BHD37" s="78"/>
      <c r="BHE37" s="78"/>
      <c r="BHF37" s="78"/>
      <c r="BHG37" s="78"/>
      <c r="BHH37" s="78"/>
      <c r="BHI37" s="78"/>
      <c r="BHJ37" s="78"/>
      <c r="BHK37" s="78"/>
      <c r="BHL37" s="78"/>
      <c r="BHM37" s="78"/>
      <c r="BHN37" s="78"/>
      <c r="BHO37" s="78"/>
      <c r="BHP37" s="78"/>
      <c r="BHQ37" s="78"/>
      <c r="BHR37" s="78"/>
      <c r="BHS37" s="78"/>
      <c r="BHT37" s="78"/>
      <c r="BHU37" s="78"/>
      <c r="BHV37" s="78"/>
      <c r="BHW37" s="78"/>
      <c r="BHX37" s="78"/>
      <c r="BHY37" s="78"/>
      <c r="BHZ37" s="78"/>
      <c r="BIA37" s="78"/>
      <c r="BIB37" s="78"/>
      <c r="BIC37" s="78"/>
      <c r="BID37" s="78"/>
      <c r="BIE37" s="78"/>
      <c r="BIF37" s="78"/>
      <c r="BIG37" s="78"/>
      <c r="BIH37" s="78"/>
      <c r="BII37" s="78"/>
      <c r="BIJ37" s="78"/>
      <c r="BIK37" s="78"/>
      <c r="BIL37" s="78"/>
      <c r="BIM37" s="78"/>
      <c r="BIN37" s="78"/>
      <c r="BIO37" s="78"/>
      <c r="BIP37" s="78"/>
      <c r="BIQ37" s="78"/>
      <c r="BIR37" s="78"/>
      <c r="BIS37" s="78"/>
      <c r="BIT37" s="78"/>
      <c r="BIU37" s="78"/>
      <c r="BIV37" s="78"/>
      <c r="BIW37" s="78"/>
      <c r="BIX37" s="78"/>
      <c r="BIY37" s="78"/>
      <c r="BIZ37" s="78"/>
      <c r="BJA37" s="78"/>
      <c r="BJB37" s="78"/>
      <c r="BJC37" s="78"/>
      <c r="BJD37" s="78"/>
      <c r="BJE37" s="78"/>
      <c r="BJF37" s="78"/>
      <c r="BJG37" s="78"/>
      <c r="BJH37" s="78"/>
      <c r="BJI37" s="78"/>
      <c r="BJJ37" s="78"/>
      <c r="BJK37" s="78"/>
      <c r="BJL37" s="78"/>
      <c r="BJM37" s="78"/>
      <c r="BJN37" s="78"/>
      <c r="BJO37" s="78"/>
      <c r="BJP37" s="78"/>
      <c r="BJQ37" s="78"/>
      <c r="BJR37" s="78"/>
      <c r="BJS37" s="78"/>
      <c r="BJT37" s="78"/>
      <c r="BJU37" s="78"/>
      <c r="BJV37" s="78"/>
      <c r="BJW37" s="78"/>
      <c r="BJX37" s="78"/>
      <c r="BJY37" s="78"/>
      <c r="BJZ37" s="78"/>
      <c r="BKA37" s="78"/>
      <c r="BKB37" s="78"/>
      <c r="BKC37" s="78"/>
      <c r="BKD37" s="78"/>
      <c r="BKE37" s="78"/>
      <c r="BKF37" s="78"/>
      <c r="BKG37" s="78"/>
      <c r="BKH37" s="78"/>
      <c r="BKI37" s="78"/>
      <c r="BKJ37" s="78"/>
      <c r="BKK37" s="78"/>
      <c r="BKL37" s="78"/>
      <c r="BKM37" s="78"/>
      <c r="BKN37" s="78"/>
      <c r="BKO37" s="78"/>
      <c r="BKP37" s="78"/>
      <c r="BKQ37" s="78"/>
      <c r="BKR37" s="78"/>
      <c r="BKS37" s="78"/>
      <c r="BKT37" s="78"/>
      <c r="BKU37" s="78"/>
      <c r="BKV37" s="78"/>
      <c r="BKW37" s="78"/>
      <c r="BKX37" s="78"/>
      <c r="BKY37" s="78"/>
      <c r="BKZ37" s="78"/>
      <c r="BLA37" s="78"/>
      <c r="BLB37" s="78"/>
      <c r="BLC37" s="78"/>
      <c r="BLD37" s="78"/>
      <c r="BLE37" s="78"/>
      <c r="BLF37" s="78"/>
      <c r="BLG37" s="78"/>
      <c r="BLH37" s="78"/>
      <c r="BLI37" s="78"/>
      <c r="BLJ37" s="78"/>
      <c r="BLK37" s="78"/>
      <c r="BLL37" s="78"/>
      <c r="BLM37" s="78"/>
      <c r="BLN37" s="78"/>
      <c r="BLO37" s="78"/>
      <c r="BLP37" s="78"/>
      <c r="BLQ37" s="78"/>
      <c r="BLR37" s="78"/>
      <c r="BLS37" s="78"/>
      <c r="BLT37" s="78"/>
      <c r="BLU37" s="78"/>
      <c r="BLV37" s="78"/>
      <c r="BLW37" s="78"/>
      <c r="BLX37" s="78"/>
      <c r="BLY37" s="78"/>
      <c r="BLZ37" s="78"/>
      <c r="BMA37" s="78"/>
      <c r="BMB37" s="78"/>
      <c r="BMC37" s="78"/>
      <c r="BMD37" s="78"/>
      <c r="BME37" s="78"/>
      <c r="BMF37" s="78"/>
      <c r="BMG37" s="78"/>
      <c r="BMH37" s="78"/>
      <c r="BMI37" s="78"/>
      <c r="BMJ37" s="78"/>
      <c r="BMK37" s="78"/>
      <c r="BML37" s="78"/>
      <c r="BMM37" s="78"/>
      <c r="BMN37" s="78"/>
      <c r="BMO37" s="78"/>
      <c r="BMP37" s="78"/>
      <c r="BMQ37" s="78"/>
      <c r="BMR37" s="78"/>
      <c r="BMS37" s="78"/>
      <c r="BMT37" s="78"/>
      <c r="BMU37" s="78"/>
      <c r="BMV37" s="78"/>
      <c r="BMW37" s="78"/>
      <c r="BMX37" s="78"/>
      <c r="BMY37" s="78"/>
      <c r="BMZ37" s="78"/>
      <c r="BNA37" s="78"/>
      <c r="BNB37" s="78"/>
      <c r="BNC37" s="78"/>
      <c r="BND37" s="78"/>
      <c r="BNE37" s="78"/>
      <c r="BNF37" s="78"/>
      <c r="BNG37" s="78"/>
      <c r="BNH37" s="78"/>
      <c r="BNI37" s="78"/>
      <c r="BNJ37" s="78"/>
      <c r="BNK37" s="78"/>
      <c r="BNL37" s="78"/>
      <c r="BNM37" s="78"/>
      <c r="BNN37" s="78"/>
      <c r="BNO37" s="78"/>
      <c r="BNP37" s="78"/>
      <c r="BNQ37" s="78"/>
      <c r="BNR37" s="78"/>
      <c r="BNS37" s="78"/>
      <c r="BNT37" s="78"/>
      <c r="BNU37" s="78"/>
      <c r="BNV37" s="78"/>
      <c r="BNW37" s="78"/>
      <c r="BNX37" s="78"/>
      <c r="BNY37" s="78"/>
      <c r="BNZ37" s="78"/>
      <c r="BOA37" s="78"/>
      <c r="BOB37" s="78"/>
      <c r="BOC37" s="78"/>
      <c r="BOD37" s="78"/>
      <c r="BOE37" s="78"/>
      <c r="BOF37" s="78"/>
      <c r="BOG37" s="78"/>
      <c r="BOH37" s="78"/>
      <c r="BOI37" s="78"/>
      <c r="BOJ37" s="78"/>
      <c r="BOK37" s="78"/>
      <c r="BOL37" s="78"/>
      <c r="BOM37" s="78"/>
      <c r="BON37" s="78"/>
      <c r="BOO37" s="78"/>
      <c r="BOP37" s="78"/>
      <c r="BOQ37" s="78"/>
      <c r="BOR37" s="78"/>
      <c r="BOS37" s="78"/>
      <c r="BOT37" s="78"/>
      <c r="BOU37" s="78"/>
      <c r="BOV37" s="78"/>
      <c r="BOW37" s="78"/>
      <c r="BOX37" s="78"/>
      <c r="BOY37" s="78"/>
      <c r="BOZ37" s="78"/>
      <c r="BPA37" s="78"/>
      <c r="BPB37" s="78"/>
      <c r="BPC37" s="78"/>
      <c r="BPD37" s="78"/>
      <c r="BPE37" s="78"/>
      <c r="BPF37" s="78"/>
      <c r="BPG37" s="78"/>
      <c r="BPH37" s="78"/>
      <c r="BPI37" s="78"/>
      <c r="BPJ37" s="78"/>
      <c r="BPK37" s="78"/>
      <c r="BPL37" s="78"/>
      <c r="BPM37" s="78"/>
      <c r="BPN37" s="78"/>
      <c r="BPO37" s="78"/>
      <c r="BPP37" s="78"/>
      <c r="BPQ37" s="78"/>
      <c r="BPR37" s="78"/>
      <c r="BPS37" s="78"/>
      <c r="BPT37" s="78"/>
      <c r="BPU37" s="78"/>
      <c r="BPV37" s="78"/>
      <c r="BPW37" s="78"/>
      <c r="BPX37" s="78"/>
      <c r="BPY37" s="78"/>
      <c r="BPZ37" s="78"/>
      <c r="BQA37" s="78"/>
      <c r="BQB37" s="78"/>
      <c r="BQC37" s="78"/>
      <c r="BQD37" s="78"/>
      <c r="BQE37" s="78"/>
      <c r="BQF37" s="78"/>
      <c r="BQG37" s="78"/>
      <c r="BQH37" s="78"/>
      <c r="BQI37" s="78"/>
      <c r="BQJ37" s="78"/>
      <c r="BQK37" s="78"/>
      <c r="BQL37" s="78"/>
      <c r="BQM37" s="78"/>
      <c r="BQN37" s="78"/>
      <c r="BQO37" s="78"/>
      <c r="BQP37" s="78"/>
      <c r="BQQ37" s="78"/>
      <c r="BQR37" s="78"/>
      <c r="BQS37" s="78"/>
      <c r="BQT37" s="78"/>
      <c r="BQU37" s="78"/>
      <c r="BQV37" s="78"/>
      <c r="BQW37" s="78"/>
      <c r="BQX37" s="78"/>
      <c r="BQY37" s="78"/>
      <c r="BQZ37" s="78"/>
      <c r="BRA37" s="78"/>
      <c r="BRB37" s="78"/>
      <c r="BRC37" s="78"/>
      <c r="BRD37" s="78"/>
      <c r="BRE37" s="78"/>
      <c r="BRF37" s="78"/>
      <c r="BRG37" s="78"/>
      <c r="BRH37" s="78"/>
      <c r="BRI37" s="78"/>
      <c r="BRJ37" s="78"/>
      <c r="BRK37" s="78"/>
      <c r="BRL37" s="78"/>
      <c r="BRM37" s="78"/>
      <c r="BRN37" s="78"/>
      <c r="BRO37" s="78"/>
      <c r="BRP37" s="78"/>
      <c r="BRQ37" s="78"/>
      <c r="BRR37" s="78"/>
      <c r="BRS37" s="78"/>
      <c r="BRT37" s="78"/>
      <c r="BRU37" s="78"/>
      <c r="BRV37" s="78"/>
      <c r="BRW37" s="78"/>
      <c r="BRX37" s="78"/>
      <c r="BRY37" s="78"/>
      <c r="BRZ37" s="78"/>
      <c r="BSA37" s="78"/>
      <c r="BSB37" s="78"/>
      <c r="BSC37" s="78"/>
      <c r="BSD37" s="78"/>
      <c r="BSE37" s="78"/>
      <c r="BSF37" s="78"/>
      <c r="BSG37" s="78"/>
      <c r="BSH37" s="78"/>
      <c r="BSI37" s="78"/>
      <c r="BSJ37" s="78"/>
      <c r="BSK37" s="78"/>
      <c r="BSL37" s="78"/>
      <c r="BSM37" s="78"/>
      <c r="BSN37" s="78"/>
      <c r="BSO37" s="78"/>
      <c r="BSP37" s="78"/>
      <c r="BSQ37" s="78"/>
      <c r="BSR37" s="78"/>
      <c r="BSS37" s="78"/>
      <c r="BST37" s="78"/>
      <c r="BSU37" s="78"/>
      <c r="BSV37" s="78"/>
      <c r="BSW37" s="78"/>
      <c r="BSX37" s="78"/>
      <c r="BSY37" s="78"/>
      <c r="BSZ37" s="78"/>
      <c r="BTA37" s="78"/>
      <c r="BTB37" s="78"/>
      <c r="BTC37" s="78"/>
      <c r="BTD37" s="78"/>
      <c r="BTE37" s="78"/>
      <c r="BTF37" s="78"/>
      <c r="BTG37" s="78"/>
      <c r="BTH37" s="78"/>
      <c r="BTI37" s="78"/>
      <c r="BTJ37" s="78"/>
      <c r="BTK37" s="78"/>
      <c r="BTL37" s="78"/>
      <c r="BTM37" s="78"/>
      <c r="BTN37" s="78"/>
      <c r="BTO37" s="78"/>
      <c r="BTP37" s="78"/>
      <c r="BTQ37" s="78"/>
      <c r="BTR37" s="78"/>
      <c r="BTS37" s="78"/>
      <c r="BTT37" s="78"/>
      <c r="BTU37" s="78"/>
      <c r="BTV37" s="78"/>
      <c r="BTW37" s="78"/>
      <c r="BTX37" s="78"/>
      <c r="BTY37" s="78"/>
      <c r="BTZ37" s="78"/>
      <c r="BUA37" s="78"/>
      <c r="BUB37" s="78"/>
      <c r="BUC37" s="78"/>
      <c r="BUD37" s="78"/>
      <c r="BUE37" s="78"/>
      <c r="BUF37" s="78"/>
      <c r="BUG37" s="78"/>
      <c r="BUH37" s="78"/>
      <c r="BUI37" s="78"/>
      <c r="BUJ37" s="78"/>
      <c r="BUK37" s="78"/>
      <c r="BUL37" s="78"/>
      <c r="BUM37" s="78"/>
      <c r="BUN37" s="78"/>
      <c r="BUO37" s="78"/>
      <c r="BUP37" s="78"/>
      <c r="BUQ37" s="78"/>
      <c r="BUR37" s="78"/>
      <c r="BUS37" s="78"/>
      <c r="BUT37" s="78"/>
      <c r="BUU37" s="78"/>
      <c r="BUV37" s="78"/>
      <c r="BUW37" s="78"/>
      <c r="BUX37" s="78"/>
      <c r="BUY37" s="78"/>
      <c r="BUZ37" s="78"/>
      <c r="BVA37" s="78"/>
      <c r="BVB37" s="78"/>
      <c r="BVC37" s="78"/>
      <c r="BVD37" s="78"/>
      <c r="BVE37" s="78"/>
      <c r="BVF37" s="78"/>
      <c r="BVG37" s="78"/>
      <c r="BVH37" s="78"/>
      <c r="BVI37" s="78"/>
      <c r="BVJ37" s="78"/>
      <c r="BVK37" s="78"/>
      <c r="BVL37" s="78"/>
      <c r="BVM37" s="78"/>
      <c r="BVN37" s="78"/>
      <c r="BVO37" s="78"/>
      <c r="BVP37" s="78"/>
      <c r="BVQ37" s="78"/>
      <c r="BVR37" s="78"/>
      <c r="BVS37" s="78"/>
      <c r="BVT37" s="78"/>
      <c r="BVU37" s="78"/>
      <c r="BVV37" s="78"/>
      <c r="BVW37" s="78"/>
      <c r="BVX37" s="78"/>
      <c r="BVY37" s="78"/>
      <c r="BVZ37" s="78"/>
      <c r="BWA37" s="78"/>
      <c r="BWB37" s="78"/>
      <c r="BWC37" s="78"/>
      <c r="BWD37" s="78"/>
      <c r="BWE37" s="78"/>
      <c r="BWF37" s="78"/>
      <c r="BWG37" s="78"/>
      <c r="BWH37" s="78"/>
      <c r="BWI37" s="78"/>
      <c r="BWJ37" s="78"/>
      <c r="BWK37" s="78"/>
      <c r="BWL37" s="78"/>
      <c r="BWM37" s="78"/>
      <c r="BWN37" s="78"/>
      <c r="BWO37" s="78"/>
      <c r="BWP37" s="78"/>
      <c r="BWQ37" s="78"/>
      <c r="BWR37" s="78"/>
      <c r="BWS37" s="78"/>
      <c r="BWT37" s="78"/>
      <c r="BWU37" s="78"/>
      <c r="BWV37" s="78"/>
      <c r="BWW37" s="78"/>
      <c r="BWX37" s="78"/>
      <c r="BWY37" s="78"/>
      <c r="BWZ37" s="78"/>
      <c r="BXA37" s="78"/>
      <c r="BXB37" s="78"/>
      <c r="BXC37" s="78"/>
      <c r="BXD37" s="78"/>
      <c r="BXE37" s="78"/>
      <c r="BXF37" s="78"/>
      <c r="BXG37" s="78"/>
      <c r="BXH37" s="78"/>
      <c r="BXI37" s="78"/>
      <c r="BXJ37" s="78"/>
      <c r="BXK37" s="78"/>
      <c r="BXL37" s="78"/>
      <c r="BXM37" s="78"/>
      <c r="BXN37" s="78"/>
      <c r="BXO37" s="78"/>
      <c r="BXP37" s="78"/>
      <c r="BXQ37" s="78"/>
      <c r="BXR37" s="78"/>
      <c r="BXS37" s="78"/>
      <c r="BXT37" s="78"/>
      <c r="BXU37" s="78"/>
      <c r="BXV37" s="78"/>
      <c r="BXW37" s="78"/>
      <c r="BXX37" s="78"/>
      <c r="BXY37" s="78"/>
      <c r="BXZ37" s="78"/>
      <c r="BYA37" s="78"/>
      <c r="BYB37" s="78"/>
      <c r="BYC37" s="78"/>
      <c r="BYD37" s="78"/>
      <c r="BYE37" s="78"/>
      <c r="BYF37" s="78"/>
      <c r="BYG37" s="78"/>
      <c r="BYH37" s="78"/>
      <c r="BYI37" s="78"/>
      <c r="BYJ37" s="78"/>
      <c r="BYK37" s="78"/>
      <c r="BYL37" s="78"/>
      <c r="BYM37" s="78"/>
      <c r="BYN37" s="78"/>
      <c r="BYO37" s="78"/>
      <c r="BYP37" s="78"/>
      <c r="BYQ37" s="78"/>
      <c r="BYR37" s="78"/>
      <c r="BYS37" s="78"/>
      <c r="BYT37" s="78"/>
      <c r="BYU37" s="78"/>
      <c r="BYV37" s="78"/>
      <c r="BYW37" s="78"/>
      <c r="BYX37" s="78"/>
      <c r="BYY37" s="78"/>
      <c r="BYZ37" s="78"/>
      <c r="BZA37" s="78"/>
      <c r="BZB37" s="78"/>
      <c r="BZC37" s="78"/>
      <c r="BZD37" s="78"/>
      <c r="BZE37" s="78"/>
      <c r="BZF37" s="78"/>
      <c r="BZG37" s="78"/>
      <c r="BZH37" s="78"/>
      <c r="BZI37" s="78"/>
      <c r="BZJ37" s="78"/>
      <c r="BZK37" s="78"/>
      <c r="BZL37" s="78"/>
      <c r="BZM37" s="78"/>
      <c r="BZN37" s="78"/>
      <c r="BZO37" s="78"/>
      <c r="BZP37" s="78"/>
      <c r="BZQ37" s="78"/>
      <c r="BZR37" s="78"/>
      <c r="BZS37" s="78"/>
      <c r="BZT37" s="78"/>
      <c r="BZU37" s="78"/>
      <c r="BZV37" s="78"/>
      <c r="BZW37" s="78"/>
      <c r="BZX37" s="78"/>
      <c r="BZY37" s="78"/>
      <c r="BZZ37" s="78"/>
      <c r="CAA37" s="78"/>
      <c r="CAB37" s="78"/>
      <c r="CAC37" s="78"/>
      <c r="CAD37" s="78"/>
      <c r="CAE37" s="78"/>
      <c r="CAF37" s="78"/>
      <c r="CAG37" s="78"/>
      <c r="CAH37" s="78"/>
      <c r="CAI37" s="78"/>
      <c r="CAJ37" s="78"/>
      <c r="CAK37" s="78"/>
      <c r="CAL37" s="78"/>
      <c r="CAM37" s="78"/>
      <c r="CAN37" s="78"/>
      <c r="CAO37" s="78"/>
      <c r="CAP37" s="78"/>
      <c r="CAQ37" s="78"/>
      <c r="CAR37" s="78"/>
      <c r="CAS37" s="78"/>
      <c r="CAT37" s="78"/>
      <c r="CAU37" s="78"/>
      <c r="CAV37" s="78"/>
      <c r="CAW37" s="78"/>
      <c r="CAX37" s="78"/>
      <c r="CAY37" s="78"/>
      <c r="CAZ37" s="78"/>
      <c r="CBA37" s="78"/>
      <c r="CBB37" s="78"/>
      <c r="CBC37" s="78"/>
      <c r="CBD37" s="78"/>
      <c r="CBE37" s="78"/>
      <c r="CBF37" s="78"/>
      <c r="CBG37" s="78"/>
      <c r="CBH37" s="78"/>
      <c r="CBI37" s="78"/>
      <c r="CBJ37" s="78"/>
      <c r="CBK37" s="78"/>
      <c r="CBL37" s="78"/>
      <c r="CBM37" s="78"/>
      <c r="CBN37" s="78"/>
      <c r="CBO37" s="78"/>
      <c r="CBP37" s="78"/>
      <c r="CBQ37" s="78"/>
      <c r="CBR37" s="78"/>
      <c r="CBS37" s="78"/>
      <c r="CBT37" s="78"/>
      <c r="CBU37" s="78"/>
      <c r="CBV37" s="78"/>
      <c r="CBW37" s="78"/>
      <c r="CBX37" s="78"/>
      <c r="CBY37" s="78"/>
      <c r="CBZ37" s="78"/>
      <c r="CCA37" s="78"/>
      <c r="CCB37" s="78"/>
      <c r="CCC37" s="78"/>
      <c r="CCD37" s="78"/>
      <c r="CCE37" s="78"/>
      <c r="CCF37" s="78"/>
      <c r="CCG37" s="78"/>
      <c r="CCH37" s="78"/>
      <c r="CCI37" s="78"/>
      <c r="CCJ37" s="78"/>
      <c r="CCK37" s="78"/>
      <c r="CCL37" s="78"/>
      <c r="CCM37" s="78"/>
      <c r="CCN37" s="78"/>
      <c r="CCO37" s="78"/>
      <c r="CCP37" s="78"/>
      <c r="CCQ37" s="78"/>
      <c r="CCR37" s="78"/>
      <c r="CCS37" s="78"/>
      <c r="CCT37" s="78"/>
      <c r="CCU37" s="78"/>
      <c r="CCV37" s="78"/>
      <c r="CCW37" s="78"/>
      <c r="CCX37" s="78"/>
      <c r="CCY37" s="78"/>
      <c r="CCZ37" s="78"/>
      <c r="CDA37" s="78"/>
      <c r="CDB37" s="78"/>
      <c r="CDC37" s="78"/>
      <c r="CDD37" s="78"/>
      <c r="CDE37" s="78"/>
      <c r="CDF37" s="78"/>
      <c r="CDG37" s="78"/>
      <c r="CDH37" s="78"/>
      <c r="CDI37" s="78"/>
      <c r="CDJ37" s="78"/>
      <c r="CDK37" s="78"/>
      <c r="CDL37" s="78"/>
      <c r="CDM37" s="78"/>
      <c r="CDN37" s="78"/>
      <c r="CDO37" s="78"/>
      <c r="CDP37" s="78"/>
      <c r="CDQ37" s="78"/>
      <c r="CDR37" s="78"/>
      <c r="CDS37" s="78"/>
      <c r="CDT37" s="78"/>
      <c r="CDU37" s="78"/>
      <c r="CDV37" s="78"/>
      <c r="CDW37" s="78"/>
      <c r="CDX37" s="78"/>
      <c r="CDY37" s="78"/>
      <c r="CDZ37" s="78"/>
      <c r="CEA37" s="78"/>
      <c r="CEB37" s="78"/>
      <c r="CEC37" s="78"/>
      <c r="CED37" s="78"/>
      <c r="CEE37" s="78"/>
      <c r="CEF37" s="78"/>
      <c r="CEG37" s="78"/>
      <c r="CEH37" s="78"/>
      <c r="CEI37" s="78"/>
      <c r="CEJ37" s="78"/>
      <c r="CEK37" s="78"/>
      <c r="CEL37" s="78"/>
      <c r="CEM37" s="78"/>
      <c r="CEN37" s="78"/>
      <c r="CEO37" s="78"/>
      <c r="CEP37" s="78"/>
      <c r="CEQ37" s="78"/>
      <c r="CER37" s="78"/>
      <c r="CES37" s="78"/>
      <c r="CET37" s="78"/>
      <c r="CEU37" s="78"/>
      <c r="CEV37" s="78"/>
      <c r="CEW37" s="78"/>
      <c r="CEX37" s="78"/>
      <c r="CEY37" s="78"/>
      <c r="CEZ37" s="78"/>
      <c r="CFA37" s="78"/>
      <c r="CFB37" s="78"/>
      <c r="CFC37" s="78"/>
      <c r="CFD37" s="78"/>
      <c r="CFE37" s="78"/>
      <c r="CFF37" s="78"/>
      <c r="CFG37" s="78"/>
      <c r="CFH37" s="78"/>
      <c r="CFI37" s="78"/>
      <c r="CFJ37" s="78"/>
      <c r="CFK37" s="78"/>
      <c r="CFL37" s="78"/>
      <c r="CFM37" s="78"/>
      <c r="CFN37" s="78"/>
      <c r="CFO37" s="78"/>
      <c r="CFP37" s="78"/>
      <c r="CFQ37" s="78"/>
      <c r="CFR37" s="78"/>
      <c r="CFS37" s="78"/>
      <c r="CFT37" s="78"/>
      <c r="CFU37" s="78"/>
      <c r="CFV37" s="78"/>
      <c r="CFW37" s="78"/>
      <c r="CFX37" s="78"/>
      <c r="CFY37" s="78"/>
      <c r="CFZ37" s="78"/>
      <c r="CGA37" s="78"/>
      <c r="CGB37" s="78"/>
      <c r="CGC37" s="78"/>
      <c r="CGD37" s="78"/>
      <c r="CGE37" s="78"/>
      <c r="CGF37" s="78"/>
      <c r="CGG37" s="78"/>
      <c r="CGH37" s="78"/>
      <c r="CGI37" s="78"/>
      <c r="CGJ37" s="78"/>
      <c r="CGK37" s="78"/>
      <c r="CGL37" s="78"/>
      <c r="CGM37" s="78"/>
      <c r="CGN37" s="78"/>
      <c r="CGO37" s="78"/>
      <c r="CGP37" s="78"/>
      <c r="CGQ37" s="78"/>
      <c r="CGR37" s="78"/>
      <c r="CGS37" s="78"/>
      <c r="CGT37" s="78"/>
      <c r="CGU37" s="78"/>
      <c r="CGV37" s="78"/>
      <c r="CGW37" s="78"/>
      <c r="CGX37" s="78"/>
      <c r="CGY37" s="78"/>
      <c r="CGZ37" s="78"/>
      <c r="CHA37" s="78"/>
      <c r="CHB37" s="78"/>
      <c r="CHC37" s="78"/>
      <c r="CHD37" s="78"/>
      <c r="CHE37" s="78"/>
      <c r="CHF37" s="78"/>
      <c r="CHG37" s="78"/>
      <c r="CHH37" s="78"/>
      <c r="CHI37" s="78"/>
      <c r="CHJ37" s="78"/>
      <c r="CHK37" s="78"/>
      <c r="CHL37" s="78"/>
      <c r="CHM37" s="78"/>
      <c r="CHN37" s="78"/>
      <c r="CHO37" s="78"/>
      <c r="CHP37" s="78"/>
      <c r="CHQ37" s="78"/>
      <c r="CHR37" s="78"/>
      <c r="CHS37" s="78"/>
      <c r="CHT37" s="78"/>
      <c r="CHU37" s="78"/>
      <c r="CHV37" s="78"/>
      <c r="CHW37" s="78"/>
      <c r="CHX37" s="78"/>
      <c r="CHY37" s="78"/>
      <c r="CHZ37" s="78"/>
      <c r="CIA37" s="78"/>
      <c r="CIB37" s="78"/>
      <c r="CIC37" s="78"/>
      <c r="CID37" s="78"/>
      <c r="CIE37" s="78"/>
      <c r="CIF37" s="78"/>
      <c r="CIG37" s="78"/>
      <c r="CIH37" s="78"/>
      <c r="CII37" s="78"/>
      <c r="CIJ37" s="78"/>
      <c r="CIK37" s="78"/>
      <c r="CIL37" s="78"/>
      <c r="CIM37" s="78"/>
      <c r="CIN37" s="78"/>
      <c r="CIO37" s="78"/>
      <c r="CIP37" s="78"/>
      <c r="CIQ37" s="78"/>
      <c r="CIR37" s="78"/>
      <c r="CIS37" s="78"/>
      <c r="CIT37" s="78"/>
      <c r="CIU37" s="78"/>
      <c r="CIV37" s="78"/>
      <c r="CIW37" s="78"/>
      <c r="CIX37" s="78"/>
      <c r="CIY37" s="78"/>
      <c r="CIZ37" s="78"/>
      <c r="CJA37" s="78"/>
      <c r="CJB37" s="78"/>
      <c r="CJC37" s="78"/>
      <c r="CJD37" s="78"/>
      <c r="CJE37" s="78"/>
      <c r="CJF37" s="78"/>
      <c r="CJG37" s="78"/>
      <c r="CJH37" s="78"/>
      <c r="CJI37" s="78"/>
      <c r="CJJ37" s="78"/>
      <c r="CJK37" s="78"/>
      <c r="CJL37" s="78"/>
      <c r="CJM37" s="78"/>
      <c r="CJN37" s="78"/>
      <c r="CJO37" s="78"/>
      <c r="CJP37" s="78"/>
      <c r="CJQ37" s="78"/>
      <c r="CJR37" s="78"/>
      <c r="CJS37" s="78"/>
      <c r="CJT37" s="78"/>
      <c r="CJU37" s="78"/>
      <c r="CJV37" s="78"/>
      <c r="CJW37" s="78"/>
      <c r="CJX37" s="78"/>
      <c r="CJY37" s="78"/>
      <c r="CJZ37" s="78"/>
      <c r="CKA37" s="78"/>
      <c r="CKB37" s="78"/>
      <c r="CKC37" s="78"/>
      <c r="CKD37" s="78"/>
      <c r="CKE37" s="78"/>
      <c r="CKF37" s="78"/>
      <c r="CKG37" s="78"/>
      <c r="CKH37" s="78"/>
      <c r="CKI37" s="78"/>
      <c r="CKJ37" s="78"/>
      <c r="CKK37" s="78"/>
      <c r="CKL37" s="78"/>
      <c r="CKM37" s="78"/>
      <c r="CKN37" s="78"/>
      <c r="CKO37" s="78"/>
      <c r="CKP37" s="78"/>
      <c r="CKQ37" s="78"/>
      <c r="CKR37" s="78"/>
      <c r="CKS37" s="78"/>
      <c r="CKT37" s="78"/>
      <c r="CKU37" s="78"/>
      <c r="CKV37" s="78"/>
      <c r="CKW37" s="78"/>
      <c r="CKX37" s="78"/>
      <c r="CKY37" s="78"/>
      <c r="CKZ37" s="78"/>
      <c r="CLA37" s="78"/>
      <c r="CLB37" s="78"/>
      <c r="CLC37" s="78"/>
      <c r="CLD37" s="78"/>
      <c r="CLE37" s="78"/>
      <c r="CLF37" s="78"/>
      <c r="CLG37" s="78"/>
      <c r="CLH37" s="78"/>
      <c r="CLI37" s="78"/>
      <c r="CLJ37" s="78"/>
      <c r="CLK37" s="78"/>
      <c r="CLL37" s="78"/>
      <c r="CLM37" s="78"/>
      <c r="CLN37" s="78"/>
      <c r="CLO37" s="78"/>
      <c r="CLP37" s="78"/>
      <c r="CLQ37" s="78"/>
      <c r="CLR37" s="78"/>
      <c r="CLS37" s="78"/>
      <c r="CLT37" s="78"/>
      <c r="CLU37" s="78"/>
      <c r="CLV37" s="78"/>
      <c r="CLW37" s="78"/>
      <c r="CLX37" s="78"/>
      <c r="CLY37" s="78"/>
      <c r="CLZ37" s="78"/>
      <c r="CMA37" s="78"/>
      <c r="CMB37" s="78"/>
      <c r="CMC37" s="78"/>
      <c r="CMD37" s="78"/>
      <c r="CME37" s="78"/>
      <c r="CMF37" s="78"/>
      <c r="CMG37" s="78"/>
      <c r="CMH37" s="78"/>
      <c r="CMI37" s="78"/>
      <c r="CMJ37" s="78"/>
      <c r="CMK37" s="78"/>
      <c r="CML37" s="78"/>
      <c r="CMM37" s="78"/>
      <c r="CMN37" s="78"/>
      <c r="CMO37" s="78"/>
      <c r="CMP37" s="78"/>
      <c r="CMQ37" s="78"/>
      <c r="CMR37" s="78"/>
      <c r="CMS37" s="78"/>
      <c r="CMT37" s="78"/>
      <c r="CMU37" s="78"/>
      <c r="CMV37" s="78"/>
      <c r="CMW37" s="78"/>
      <c r="CMX37" s="78"/>
      <c r="CMY37" s="78"/>
      <c r="CMZ37" s="78"/>
      <c r="CNA37" s="78"/>
      <c r="CNB37" s="78"/>
      <c r="CNC37" s="78"/>
      <c r="CND37" s="78"/>
      <c r="CNE37" s="78"/>
      <c r="CNF37" s="78"/>
      <c r="CNG37" s="78"/>
      <c r="CNH37" s="78"/>
      <c r="CNI37" s="78"/>
      <c r="CNJ37" s="78"/>
      <c r="CNK37" s="78"/>
      <c r="CNL37" s="78"/>
      <c r="CNM37" s="78"/>
      <c r="CNN37" s="78"/>
      <c r="CNO37" s="78"/>
      <c r="CNP37" s="78"/>
      <c r="CNQ37" s="78"/>
      <c r="CNR37" s="78"/>
      <c r="CNS37" s="78"/>
      <c r="CNT37" s="78"/>
      <c r="CNU37" s="78"/>
      <c r="CNV37" s="78"/>
      <c r="CNW37" s="78"/>
      <c r="CNX37" s="78"/>
      <c r="CNY37" s="78"/>
      <c r="CNZ37" s="78"/>
      <c r="COA37" s="78"/>
      <c r="COB37" s="78"/>
      <c r="COC37" s="78"/>
      <c r="COD37" s="78"/>
      <c r="COE37" s="78"/>
      <c r="COF37" s="78"/>
      <c r="COG37" s="78"/>
      <c r="COH37" s="78"/>
      <c r="COI37" s="78"/>
      <c r="COJ37" s="78"/>
      <c r="COK37" s="78"/>
      <c r="COL37" s="78"/>
      <c r="COM37" s="78"/>
      <c r="CON37" s="78"/>
      <c r="COO37" s="78"/>
      <c r="COP37" s="78"/>
      <c r="COQ37" s="78"/>
      <c r="COR37" s="78"/>
      <c r="COS37" s="78"/>
      <c r="COT37" s="78"/>
      <c r="COU37" s="78"/>
      <c r="COV37" s="78"/>
      <c r="COW37" s="78"/>
      <c r="COX37" s="78"/>
      <c r="COY37" s="78"/>
      <c r="COZ37" s="78"/>
      <c r="CPA37" s="78"/>
      <c r="CPB37" s="78"/>
      <c r="CPC37" s="78"/>
      <c r="CPD37" s="78"/>
      <c r="CPE37" s="78"/>
      <c r="CPF37" s="78"/>
      <c r="CPG37" s="78"/>
      <c r="CPH37" s="78"/>
      <c r="CPI37" s="78"/>
      <c r="CPJ37" s="78"/>
      <c r="CPK37" s="78"/>
      <c r="CPL37" s="78"/>
      <c r="CPM37" s="78"/>
      <c r="CPN37" s="78"/>
      <c r="CPO37" s="78"/>
      <c r="CPP37" s="78"/>
      <c r="CPQ37" s="78"/>
      <c r="CPR37" s="78"/>
      <c r="CPS37" s="78"/>
      <c r="CPT37" s="78"/>
      <c r="CPU37" s="78"/>
      <c r="CPV37" s="78"/>
      <c r="CPW37" s="78"/>
      <c r="CPX37" s="78"/>
      <c r="CPY37" s="78"/>
      <c r="CPZ37" s="78"/>
      <c r="CQA37" s="78"/>
      <c r="CQB37" s="78"/>
      <c r="CQC37" s="78"/>
      <c r="CQD37" s="78"/>
      <c r="CQE37" s="78"/>
      <c r="CQF37" s="78"/>
      <c r="CQG37" s="78"/>
      <c r="CQH37" s="78"/>
      <c r="CQI37" s="78"/>
      <c r="CQJ37" s="78"/>
      <c r="CQK37" s="78"/>
      <c r="CQL37" s="78"/>
      <c r="CQM37" s="78"/>
      <c r="CQN37" s="78"/>
      <c r="CQO37" s="78"/>
      <c r="CQP37" s="78"/>
      <c r="CQQ37" s="78"/>
      <c r="CQR37" s="78"/>
      <c r="CQS37" s="78"/>
      <c r="CQT37" s="78"/>
      <c r="CQU37" s="78"/>
      <c r="CQV37" s="78"/>
      <c r="CQW37" s="78"/>
      <c r="CQX37" s="78"/>
      <c r="CQY37" s="78"/>
      <c r="CQZ37" s="78"/>
      <c r="CRA37" s="78"/>
      <c r="CRB37" s="78"/>
      <c r="CRC37" s="78"/>
      <c r="CRD37" s="78"/>
      <c r="CRE37" s="78"/>
      <c r="CRF37" s="78"/>
      <c r="CRG37" s="78"/>
      <c r="CRH37" s="78"/>
      <c r="CRI37" s="78"/>
      <c r="CRJ37" s="78"/>
      <c r="CRK37" s="78"/>
      <c r="CRL37" s="78"/>
      <c r="CRM37" s="78"/>
      <c r="CRN37" s="78"/>
      <c r="CRO37" s="78"/>
      <c r="CRP37" s="78"/>
      <c r="CRQ37" s="78"/>
      <c r="CRR37" s="78"/>
      <c r="CRS37" s="78"/>
      <c r="CRT37" s="78"/>
      <c r="CRU37" s="78"/>
      <c r="CRV37" s="78"/>
      <c r="CRW37" s="78"/>
      <c r="CRX37" s="78"/>
      <c r="CRY37" s="78"/>
      <c r="CRZ37" s="78"/>
      <c r="CSA37" s="78"/>
      <c r="CSB37" s="78"/>
      <c r="CSC37" s="78"/>
      <c r="CSD37" s="78"/>
      <c r="CSE37" s="78"/>
      <c r="CSF37" s="78"/>
      <c r="CSG37" s="78"/>
      <c r="CSH37" s="78"/>
      <c r="CSI37" s="78"/>
      <c r="CSJ37" s="78"/>
      <c r="CSK37" s="78"/>
      <c r="CSL37" s="78"/>
      <c r="CSM37" s="78"/>
      <c r="CSN37" s="78"/>
      <c r="CSO37" s="78"/>
      <c r="CSP37" s="78"/>
      <c r="CSQ37" s="78"/>
      <c r="CSR37" s="78"/>
      <c r="CSS37" s="78"/>
      <c r="CST37" s="78"/>
      <c r="CSU37" s="78"/>
      <c r="CSV37" s="78"/>
      <c r="CSW37" s="78"/>
      <c r="CSX37" s="78"/>
      <c r="CSY37" s="78"/>
      <c r="CSZ37" s="78"/>
      <c r="CTA37" s="78"/>
      <c r="CTB37" s="78"/>
      <c r="CTC37" s="78"/>
      <c r="CTD37" s="78"/>
      <c r="CTE37" s="78"/>
      <c r="CTF37" s="78"/>
      <c r="CTG37" s="78"/>
      <c r="CTH37" s="78"/>
      <c r="CTI37" s="78"/>
      <c r="CTJ37" s="78"/>
      <c r="CTK37" s="78"/>
      <c r="CTL37" s="78"/>
      <c r="CTM37" s="78"/>
      <c r="CTN37" s="78"/>
      <c r="CTO37" s="78"/>
      <c r="CTP37" s="78"/>
      <c r="CTQ37" s="78"/>
      <c r="CTR37" s="78"/>
      <c r="CTS37" s="78"/>
      <c r="CTT37" s="78"/>
      <c r="CTU37" s="78"/>
      <c r="CTV37" s="78"/>
      <c r="CTW37" s="78"/>
      <c r="CTX37" s="78"/>
      <c r="CTY37" s="78"/>
      <c r="CTZ37" s="78"/>
      <c r="CUA37" s="78"/>
      <c r="CUB37" s="78"/>
      <c r="CUC37" s="78"/>
      <c r="CUD37" s="78"/>
      <c r="CUE37" s="78"/>
      <c r="CUF37" s="78"/>
      <c r="CUG37" s="78"/>
      <c r="CUH37" s="78"/>
      <c r="CUI37" s="78"/>
      <c r="CUJ37" s="78"/>
      <c r="CUK37" s="78"/>
      <c r="CUL37" s="78"/>
      <c r="CUM37" s="78"/>
      <c r="CUN37" s="78"/>
      <c r="CUO37" s="78"/>
      <c r="CUP37" s="78"/>
      <c r="CUQ37" s="78"/>
      <c r="CUR37" s="78"/>
      <c r="CUS37" s="78"/>
      <c r="CUT37" s="78"/>
      <c r="CUU37" s="78"/>
      <c r="CUV37" s="78"/>
      <c r="CUW37" s="78"/>
      <c r="CUX37" s="78"/>
      <c r="CUY37" s="78"/>
      <c r="CUZ37" s="78"/>
      <c r="CVA37" s="78"/>
      <c r="CVB37" s="78"/>
      <c r="CVC37" s="78"/>
      <c r="CVD37" s="78"/>
      <c r="CVE37" s="78"/>
      <c r="CVF37" s="78"/>
      <c r="CVG37" s="78"/>
      <c r="CVH37" s="78"/>
      <c r="CVI37" s="78"/>
      <c r="CVJ37" s="78"/>
      <c r="CVK37" s="78"/>
      <c r="CVL37" s="78"/>
      <c r="CVM37" s="78"/>
      <c r="CVN37" s="78"/>
      <c r="CVO37" s="78"/>
      <c r="CVP37" s="78"/>
      <c r="CVQ37" s="78"/>
      <c r="CVR37" s="78"/>
      <c r="CVS37" s="78"/>
      <c r="CVT37" s="78"/>
      <c r="CVU37" s="78"/>
      <c r="CVV37" s="78"/>
      <c r="CVW37" s="78"/>
      <c r="CVX37" s="78"/>
      <c r="CVY37" s="78"/>
      <c r="CVZ37" s="78"/>
      <c r="CWA37" s="78"/>
      <c r="CWB37" s="78"/>
      <c r="CWC37" s="78"/>
      <c r="CWD37" s="78"/>
      <c r="CWE37" s="78"/>
      <c r="CWF37" s="78"/>
      <c r="CWG37" s="78"/>
      <c r="CWH37" s="78"/>
      <c r="CWI37" s="78"/>
      <c r="CWJ37" s="78"/>
      <c r="CWK37" s="78"/>
      <c r="CWL37" s="78"/>
      <c r="CWM37" s="78"/>
      <c r="CWN37" s="78"/>
      <c r="CWO37" s="78"/>
      <c r="CWP37" s="78"/>
      <c r="CWQ37" s="78"/>
      <c r="CWR37" s="78"/>
      <c r="CWS37" s="78"/>
      <c r="CWT37" s="78"/>
      <c r="CWU37" s="78"/>
      <c r="CWV37" s="78"/>
      <c r="CWW37" s="78"/>
      <c r="CWX37" s="78"/>
      <c r="CWY37" s="78"/>
      <c r="CWZ37" s="78"/>
      <c r="CXA37" s="78"/>
      <c r="CXB37" s="78"/>
      <c r="CXC37" s="78"/>
      <c r="CXD37" s="78"/>
      <c r="CXE37" s="78"/>
      <c r="CXF37" s="78"/>
      <c r="CXG37" s="78"/>
      <c r="CXH37" s="78"/>
      <c r="CXI37" s="78"/>
      <c r="CXJ37" s="78"/>
      <c r="CXK37" s="78"/>
      <c r="CXL37" s="78"/>
      <c r="CXM37" s="78"/>
      <c r="CXN37" s="78"/>
      <c r="CXO37" s="78"/>
      <c r="CXP37" s="78"/>
      <c r="CXQ37" s="78"/>
      <c r="CXR37" s="78"/>
      <c r="CXS37" s="78"/>
      <c r="CXT37" s="78"/>
      <c r="CXU37" s="78"/>
      <c r="CXV37" s="78"/>
      <c r="CXW37" s="78"/>
      <c r="CXX37" s="78"/>
      <c r="CXY37" s="78"/>
      <c r="CXZ37" s="78"/>
      <c r="CYA37" s="78"/>
      <c r="CYB37" s="78"/>
      <c r="CYC37" s="78"/>
      <c r="CYD37" s="78"/>
      <c r="CYE37" s="78"/>
      <c r="CYF37" s="78"/>
      <c r="CYG37" s="78"/>
      <c r="CYH37" s="78"/>
      <c r="CYI37" s="78"/>
      <c r="CYJ37" s="78"/>
      <c r="CYK37" s="78"/>
      <c r="CYL37" s="78"/>
      <c r="CYM37" s="78"/>
      <c r="CYN37" s="78"/>
      <c r="CYO37" s="78"/>
      <c r="CYP37" s="78"/>
      <c r="CYQ37" s="78"/>
      <c r="CYR37" s="78"/>
      <c r="CYS37" s="78"/>
      <c r="CYT37" s="78"/>
      <c r="CYU37" s="78"/>
      <c r="CYV37" s="78"/>
      <c r="CYW37" s="78"/>
      <c r="CYX37" s="78"/>
      <c r="CYY37" s="78"/>
      <c r="CYZ37" s="78"/>
      <c r="CZA37" s="78"/>
      <c r="CZB37" s="78"/>
      <c r="CZC37" s="78"/>
      <c r="CZD37" s="78"/>
      <c r="CZE37" s="78"/>
      <c r="CZF37" s="78"/>
      <c r="CZG37" s="78"/>
      <c r="CZH37" s="78"/>
      <c r="CZI37" s="78"/>
      <c r="CZJ37" s="78"/>
      <c r="CZK37" s="78"/>
      <c r="CZL37" s="78"/>
      <c r="CZM37" s="78"/>
      <c r="CZN37" s="78"/>
      <c r="CZO37" s="78"/>
      <c r="CZP37" s="78"/>
      <c r="CZQ37" s="78"/>
      <c r="CZR37" s="78"/>
      <c r="CZS37" s="78"/>
      <c r="CZT37" s="78"/>
      <c r="CZU37" s="78"/>
      <c r="CZV37" s="78"/>
      <c r="CZW37" s="78"/>
      <c r="CZX37" s="78"/>
      <c r="CZY37" s="78"/>
      <c r="CZZ37" s="78"/>
      <c r="DAA37" s="78"/>
      <c r="DAB37" s="78"/>
      <c r="DAC37" s="78"/>
      <c r="DAD37" s="78"/>
      <c r="DAE37" s="78"/>
      <c r="DAF37" s="78"/>
      <c r="DAG37" s="78"/>
      <c r="DAH37" s="78"/>
      <c r="DAI37" s="78"/>
      <c r="DAJ37" s="78"/>
      <c r="DAK37" s="78"/>
      <c r="DAL37" s="78"/>
      <c r="DAM37" s="78"/>
      <c r="DAN37" s="78"/>
      <c r="DAO37" s="78"/>
      <c r="DAP37" s="78"/>
      <c r="DAQ37" s="78"/>
      <c r="DAR37" s="78"/>
      <c r="DAS37" s="78"/>
      <c r="DAT37" s="78"/>
      <c r="DAU37" s="78"/>
      <c r="DAV37" s="78"/>
      <c r="DAW37" s="78"/>
      <c r="DAX37" s="78"/>
      <c r="DAY37" s="78"/>
      <c r="DAZ37" s="78"/>
      <c r="DBA37" s="78"/>
      <c r="DBB37" s="78"/>
      <c r="DBC37" s="78"/>
      <c r="DBD37" s="78"/>
      <c r="DBE37" s="78"/>
      <c r="DBF37" s="78"/>
      <c r="DBG37" s="78"/>
      <c r="DBH37" s="78"/>
      <c r="DBI37" s="78"/>
      <c r="DBJ37" s="78"/>
      <c r="DBK37" s="78"/>
      <c r="DBL37" s="78"/>
      <c r="DBM37" s="78"/>
      <c r="DBN37" s="78"/>
      <c r="DBO37" s="78"/>
      <c r="DBP37" s="78"/>
      <c r="DBQ37" s="78"/>
      <c r="DBR37" s="78"/>
      <c r="DBS37" s="78"/>
      <c r="DBT37" s="78"/>
      <c r="DBU37" s="78"/>
      <c r="DBV37" s="78"/>
      <c r="DBW37" s="78"/>
      <c r="DBX37" s="78"/>
      <c r="DBY37" s="78"/>
      <c r="DBZ37" s="78"/>
      <c r="DCA37" s="78"/>
      <c r="DCB37" s="78"/>
      <c r="DCC37" s="78"/>
      <c r="DCD37" s="78"/>
      <c r="DCE37" s="78"/>
      <c r="DCF37" s="78"/>
      <c r="DCG37" s="78"/>
      <c r="DCH37" s="78"/>
      <c r="DCI37" s="78"/>
      <c r="DCJ37" s="78"/>
      <c r="DCK37" s="78"/>
      <c r="DCL37" s="78"/>
      <c r="DCM37" s="78"/>
      <c r="DCN37" s="78"/>
      <c r="DCO37" s="78"/>
      <c r="DCP37" s="78"/>
      <c r="DCQ37" s="78"/>
      <c r="DCR37" s="78"/>
      <c r="DCS37" s="78"/>
      <c r="DCT37" s="78"/>
      <c r="DCU37" s="78"/>
      <c r="DCV37" s="78"/>
      <c r="DCW37" s="78"/>
      <c r="DCX37" s="78"/>
      <c r="DCY37" s="78"/>
      <c r="DCZ37" s="78"/>
      <c r="DDA37" s="78"/>
      <c r="DDB37" s="78"/>
      <c r="DDC37" s="78"/>
      <c r="DDD37" s="78"/>
      <c r="DDE37" s="78"/>
      <c r="DDF37" s="78"/>
      <c r="DDG37" s="78"/>
      <c r="DDH37" s="78"/>
      <c r="DDI37" s="78"/>
      <c r="DDJ37" s="78"/>
      <c r="DDK37" s="78"/>
      <c r="DDL37" s="78"/>
      <c r="DDM37" s="78"/>
      <c r="DDN37" s="78"/>
      <c r="DDO37" s="78"/>
      <c r="DDP37" s="78"/>
      <c r="DDQ37" s="78"/>
      <c r="DDR37" s="78"/>
      <c r="DDS37" s="78"/>
      <c r="DDT37" s="78"/>
      <c r="DDU37" s="78"/>
      <c r="DDV37" s="78"/>
      <c r="DDW37" s="78"/>
      <c r="DDX37" s="78"/>
      <c r="DDY37" s="78"/>
      <c r="DDZ37" s="78"/>
      <c r="DEA37" s="78"/>
      <c r="DEB37" s="78"/>
      <c r="DEC37" s="78"/>
      <c r="DED37" s="78"/>
      <c r="DEE37" s="78"/>
      <c r="DEF37" s="78"/>
      <c r="DEG37" s="78"/>
      <c r="DEH37" s="78"/>
      <c r="DEI37" s="78"/>
      <c r="DEJ37" s="78"/>
      <c r="DEK37" s="78"/>
      <c r="DEL37" s="78"/>
      <c r="DEM37" s="78"/>
      <c r="DEN37" s="78"/>
      <c r="DEO37" s="78"/>
      <c r="DEP37" s="78"/>
      <c r="DEQ37" s="78"/>
      <c r="DER37" s="78"/>
      <c r="DES37" s="78"/>
      <c r="DET37" s="78"/>
      <c r="DEU37" s="78"/>
      <c r="DEV37" s="78"/>
      <c r="DEW37" s="78"/>
      <c r="DEX37" s="78"/>
      <c r="DEY37" s="78"/>
      <c r="DEZ37" s="78"/>
      <c r="DFA37" s="78"/>
      <c r="DFB37" s="78"/>
      <c r="DFC37" s="78"/>
      <c r="DFD37" s="78"/>
      <c r="DFE37" s="78"/>
      <c r="DFF37" s="78"/>
      <c r="DFG37" s="78"/>
      <c r="DFH37" s="78"/>
      <c r="DFI37" s="78"/>
      <c r="DFJ37" s="78"/>
      <c r="DFK37" s="78"/>
      <c r="DFL37" s="78"/>
      <c r="DFM37" s="78"/>
      <c r="DFN37" s="78"/>
      <c r="DFO37" s="78"/>
      <c r="DFP37" s="78"/>
      <c r="DFQ37" s="78"/>
      <c r="DFR37" s="78"/>
      <c r="DFS37" s="78"/>
      <c r="DFT37" s="78"/>
      <c r="DFU37" s="78"/>
      <c r="DFV37" s="78"/>
      <c r="DFW37" s="78"/>
      <c r="DFX37" s="78"/>
      <c r="DFY37" s="78"/>
      <c r="DFZ37" s="78"/>
      <c r="DGA37" s="78"/>
      <c r="DGB37" s="78"/>
      <c r="DGC37" s="78"/>
      <c r="DGD37" s="78"/>
      <c r="DGE37" s="78"/>
      <c r="DGF37" s="78"/>
      <c r="DGG37" s="78"/>
      <c r="DGH37" s="78"/>
      <c r="DGI37" s="78"/>
      <c r="DGJ37" s="78"/>
      <c r="DGK37" s="78"/>
      <c r="DGL37" s="78"/>
      <c r="DGM37" s="78"/>
      <c r="DGN37" s="78"/>
      <c r="DGO37" s="78"/>
      <c r="DGP37" s="78"/>
      <c r="DGQ37" s="78"/>
      <c r="DGR37" s="78"/>
      <c r="DGS37" s="78"/>
      <c r="DGT37" s="78"/>
      <c r="DGU37" s="78"/>
      <c r="DGV37" s="78"/>
      <c r="DGW37" s="78"/>
      <c r="DGX37" s="78"/>
      <c r="DGY37" s="78"/>
      <c r="DGZ37" s="78"/>
      <c r="DHA37" s="78"/>
      <c r="DHB37" s="78"/>
      <c r="DHC37" s="78"/>
      <c r="DHD37" s="78"/>
      <c r="DHE37" s="78"/>
      <c r="DHF37" s="78"/>
      <c r="DHG37" s="78"/>
      <c r="DHH37" s="78"/>
      <c r="DHI37" s="78"/>
      <c r="DHJ37" s="78"/>
      <c r="DHK37" s="78"/>
      <c r="DHL37" s="78"/>
      <c r="DHM37" s="78"/>
      <c r="DHN37" s="78"/>
      <c r="DHO37" s="78"/>
      <c r="DHP37" s="78"/>
      <c r="DHQ37" s="78"/>
      <c r="DHR37" s="78"/>
      <c r="DHS37" s="78"/>
      <c r="DHT37" s="78"/>
      <c r="DHU37" s="78"/>
      <c r="DHV37" s="78"/>
      <c r="DHW37" s="78"/>
      <c r="DHX37" s="78"/>
      <c r="DHY37" s="78"/>
      <c r="DHZ37" s="78"/>
      <c r="DIA37" s="78"/>
      <c r="DIB37" s="78"/>
      <c r="DIC37" s="78"/>
      <c r="DID37" s="78"/>
      <c r="DIE37" s="78"/>
      <c r="DIF37" s="78"/>
      <c r="DIG37" s="78"/>
      <c r="DIH37" s="78"/>
      <c r="DII37" s="78"/>
      <c r="DIJ37" s="78"/>
      <c r="DIK37" s="78"/>
      <c r="DIL37" s="78"/>
      <c r="DIM37" s="78"/>
      <c r="DIN37" s="78"/>
      <c r="DIO37" s="78"/>
      <c r="DIP37" s="78"/>
      <c r="DIQ37" s="78"/>
      <c r="DIR37" s="78"/>
      <c r="DIS37" s="78"/>
      <c r="DIT37" s="78"/>
      <c r="DIU37" s="78"/>
      <c r="DIV37" s="78"/>
      <c r="DIW37" s="78"/>
      <c r="DIX37" s="78"/>
      <c r="DIY37" s="78"/>
      <c r="DIZ37" s="78"/>
      <c r="DJA37" s="78"/>
      <c r="DJB37" s="78"/>
      <c r="DJC37" s="78"/>
      <c r="DJD37" s="78"/>
      <c r="DJE37" s="78"/>
      <c r="DJF37" s="78"/>
      <c r="DJG37" s="78"/>
      <c r="DJH37" s="78"/>
      <c r="DJI37" s="78"/>
      <c r="DJJ37" s="78"/>
      <c r="DJK37" s="78"/>
      <c r="DJL37" s="78"/>
      <c r="DJM37" s="78"/>
      <c r="DJN37" s="78"/>
      <c r="DJO37" s="78"/>
      <c r="DJP37" s="78"/>
      <c r="DJQ37" s="78"/>
      <c r="DJR37" s="78"/>
      <c r="DJS37" s="78"/>
      <c r="DJT37" s="78"/>
      <c r="DJU37" s="78"/>
      <c r="DJV37" s="78"/>
      <c r="DJW37" s="78"/>
      <c r="DJX37" s="78"/>
      <c r="DJY37" s="78"/>
      <c r="DJZ37" s="78"/>
      <c r="DKA37" s="78"/>
      <c r="DKB37" s="78"/>
      <c r="DKC37" s="78"/>
      <c r="DKD37" s="78"/>
      <c r="DKE37" s="78"/>
      <c r="DKF37" s="78"/>
      <c r="DKG37" s="78"/>
      <c r="DKH37" s="78"/>
      <c r="DKI37" s="78"/>
      <c r="DKJ37" s="78"/>
      <c r="DKK37" s="78"/>
      <c r="DKL37" s="78"/>
      <c r="DKM37" s="78"/>
      <c r="DKN37" s="78"/>
      <c r="DKO37" s="78"/>
      <c r="DKP37" s="78"/>
      <c r="DKQ37" s="78"/>
      <c r="DKR37" s="78"/>
      <c r="DKS37" s="78"/>
      <c r="DKT37" s="78"/>
      <c r="DKU37" s="78"/>
      <c r="DKV37" s="78"/>
      <c r="DKW37" s="78"/>
      <c r="DKX37" s="78"/>
      <c r="DKY37" s="78"/>
      <c r="DKZ37" s="78"/>
      <c r="DLA37" s="78"/>
      <c r="DLB37" s="78"/>
      <c r="DLC37" s="78"/>
      <c r="DLD37" s="78"/>
      <c r="DLE37" s="78"/>
      <c r="DLF37" s="78"/>
      <c r="DLG37" s="78"/>
      <c r="DLH37" s="78"/>
      <c r="DLI37" s="78"/>
      <c r="DLJ37" s="78"/>
      <c r="DLK37" s="78"/>
      <c r="DLL37" s="78"/>
      <c r="DLM37" s="78"/>
      <c r="DLN37" s="78"/>
      <c r="DLO37" s="78"/>
      <c r="DLP37" s="78"/>
      <c r="DLQ37" s="78"/>
      <c r="DLR37" s="78"/>
      <c r="DLS37" s="78"/>
      <c r="DLT37" s="78"/>
      <c r="DLU37" s="78"/>
      <c r="DLV37" s="78"/>
      <c r="DLW37" s="78"/>
      <c r="DLX37" s="78"/>
      <c r="DLY37" s="78"/>
      <c r="DLZ37" s="78"/>
      <c r="DMA37" s="78"/>
      <c r="DMB37" s="78"/>
      <c r="DMC37" s="78"/>
      <c r="DMD37" s="78"/>
      <c r="DME37" s="78"/>
      <c r="DMF37" s="78"/>
      <c r="DMG37" s="78"/>
      <c r="DMH37" s="78"/>
      <c r="DMI37" s="78"/>
      <c r="DMJ37" s="78"/>
      <c r="DMK37" s="78"/>
      <c r="DML37" s="78"/>
      <c r="DMM37" s="78"/>
      <c r="DMN37" s="78"/>
      <c r="DMO37" s="78"/>
      <c r="DMP37" s="78"/>
      <c r="DMQ37" s="78"/>
      <c r="DMR37" s="78"/>
      <c r="DMS37" s="78"/>
      <c r="DMT37" s="78"/>
      <c r="DMU37" s="78"/>
      <c r="DMV37" s="78"/>
      <c r="DMW37" s="78"/>
      <c r="DMX37" s="79"/>
    </row>
    <row r="38" spans="1:3066" x14ac:dyDescent="0.3">
      <c r="G38" s="81"/>
      <c r="H38" s="82"/>
      <c r="I38" s="81"/>
      <c r="J38" s="83"/>
    </row>
    <row r="39" spans="1:3066" x14ac:dyDescent="0.3">
      <c r="A39" s="198"/>
      <c r="B39" s="199"/>
      <c r="C39" s="199"/>
      <c r="D39" s="199"/>
      <c r="E39" s="199"/>
      <c r="F39" s="199"/>
      <c r="G39" s="199"/>
      <c r="H39" s="199"/>
      <c r="I39" s="199"/>
      <c r="J39" s="83"/>
    </row>
    <row r="40" spans="1:3066" x14ac:dyDescent="0.3">
      <c r="A40" s="199"/>
      <c r="B40" s="199"/>
      <c r="C40" s="199"/>
      <c r="D40" s="199"/>
      <c r="E40" s="199"/>
      <c r="F40" s="199"/>
      <c r="G40" s="199"/>
      <c r="H40" s="199"/>
      <c r="I40" s="199"/>
      <c r="J40" s="83"/>
    </row>
    <row r="41" spans="1:3066" x14ac:dyDescent="0.3">
      <c r="A41" s="199"/>
      <c r="B41" s="199"/>
      <c r="C41" s="199"/>
      <c r="D41" s="199"/>
      <c r="E41" s="199"/>
      <c r="F41" s="199"/>
      <c r="G41" s="199"/>
      <c r="H41" s="199"/>
      <c r="I41" s="199"/>
      <c r="J41" s="83"/>
    </row>
    <row r="42" spans="1:3066" x14ac:dyDescent="0.3">
      <c r="G42" s="81"/>
      <c r="H42" s="82"/>
      <c r="I42" s="81"/>
      <c r="J42" s="83"/>
    </row>
    <row r="43" spans="1:3066" x14ac:dyDescent="0.3">
      <c r="G43" s="81"/>
      <c r="H43" s="82"/>
      <c r="I43" s="81"/>
      <c r="J43" s="83"/>
    </row>
    <row r="44" spans="1:3066" x14ac:dyDescent="0.3">
      <c r="G44" s="81"/>
      <c r="H44" s="82"/>
      <c r="I44" s="81"/>
      <c r="J44" s="83"/>
    </row>
    <row r="45" spans="1:3066" x14ac:dyDescent="0.3">
      <c r="G45" s="81"/>
      <c r="H45" s="82"/>
      <c r="I45" s="81"/>
      <c r="J45" s="83"/>
    </row>
    <row r="46" spans="1:3066" x14ac:dyDescent="0.3">
      <c r="G46" s="81"/>
      <c r="H46" s="82"/>
      <c r="I46" s="81"/>
    </row>
    <row r="47" spans="1:3066" x14ac:dyDescent="0.3">
      <c r="G47" s="81"/>
      <c r="H47" s="82"/>
      <c r="I47" s="81"/>
    </row>
    <row r="48" spans="1:3066" x14ac:dyDescent="0.3">
      <c r="G48" s="81"/>
      <c r="H48" s="82"/>
      <c r="I48" s="81"/>
    </row>
    <row r="49" spans="7:9" x14ac:dyDescent="0.3">
      <c r="G49" s="81"/>
      <c r="H49" s="82"/>
      <c r="I49" s="81"/>
    </row>
  </sheetData>
  <mergeCells count="64">
    <mergeCell ref="J29:J34"/>
    <mergeCell ref="A29:A37"/>
    <mergeCell ref="B29:B37"/>
    <mergeCell ref="C35:C36"/>
    <mergeCell ref="D35:D36"/>
    <mergeCell ref="E35:E36"/>
    <mergeCell ref="F35:F36"/>
    <mergeCell ref="G35:G36"/>
    <mergeCell ref="H35:H36"/>
    <mergeCell ref="I35:I36"/>
    <mergeCell ref="J35:J36"/>
    <mergeCell ref="C7:C11"/>
    <mergeCell ref="D7:D11"/>
    <mergeCell ref="C29:C34"/>
    <mergeCell ref="D29:D34"/>
    <mergeCell ref="E29:E34"/>
    <mergeCell ref="A17:A22"/>
    <mergeCell ref="B17:B22"/>
    <mergeCell ref="A6:L6"/>
    <mergeCell ref="A7:A11"/>
    <mergeCell ref="A1:L1"/>
    <mergeCell ref="A3:A4"/>
    <mergeCell ref="B3:B4"/>
    <mergeCell ref="C3:E3"/>
    <mergeCell ref="J3:J4"/>
    <mergeCell ref="K3:K4"/>
    <mergeCell ref="L3:L4"/>
    <mergeCell ref="F3:I3"/>
    <mergeCell ref="B7:B11"/>
    <mergeCell ref="K7:K11"/>
    <mergeCell ref="L7:L11"/>
    <mergeCell ref="J7:J11"/>
    <mergeCell ref="F23:F24"/>
    <mergeCell ref="E23:E28"/>
    <mergeCell ref="E7:E11"/>
    <mergeCell ref="L12:L16"/>
    <mergeCell ref="A39:I41"/>
    <mergeCell ref="D19:D21"/>
    <mergeCell ref="E19:E21"/>
    <mergeCell ref="C19:C21"/>
    <mergeCell ref="E14:E16"/>
    <mergeCell ref="D14:D16"/>
    <mergeCell ref="C14:C16"/>
    <mergeCell ref="L23:L28"/>
    <mergeCell ref="J19:J21"/>
    <mergeCell ref="K23:K28"/>
    <mergeCell ref="K17:K22"/>
    <mergeCell ref="L17:L22"/>
    <mergeCell ref="K35:K36"/>
    <mergeCell ref="L35:L36"/>
    <mergeCell ref="L29:L34"/>
    <mergeCell ref="K29:K34"/>
    <mergeCell ref="A12:A16"/>
    <mergeCell ref="B12:B16"/>
    <mergeCell ref="K12:K16"/>
    <mergeCell ref="J14:J16"/>
    <mergeCell ref="D23:D28"/>
    <mergeCell ref="C23:C28"/>
    <mergeCell ref="B23:B28"/>
    <mergeCell ref="A23:A28"/>
    <mergeCell ref="J23:J28"/>
    <mergeCell ref="I23:I24"/>
    <mergeCell ref="H23:H24"/>
    <mergeCell ref="G23:G24"/>
  </mergeCells>
  <pageMargins left="0.11811023622047245" right="0.11811023622047245" top="0" bottom="0" header="0.19685039370078741" footer="0.19685039370078741"/>
  <pageSetup paperSize="9" scale="36" fitToHeight="0" orientation="landscape" r:id="rId1"/>
  <rowBreaks count="2" manualBreakCount="2">
    <brk id="17" max="11" man="1"/>
    <brk id="34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4"/>
  <sheetViews>
    <sheetView tabSelected="1" topLeftCell="A2" zoomScale="70" zoomScaleNormal="70" zoomScaleSheetLayoutView="70" zoomScalePageLayoutView="64" workbookViewId="0">
      <selection activeCell="J9" sqref="J9:J11"/>
    </sheetView>
  </sheetViews>
  <sheetFormatPr defaultColWidth="9.140625" defaultRowHeight="15.75" x14ac:dyDescent="0.25"/>
  <cols>
    <col min="1" max="1" width="8" style="67" customWidth="1"/>
    <col min="2" max="2" width="23.5703125" style="70" customWidth="1"/>
    <col min="3" max="3" width="37.140625" style="67" customWidth="1"/>
    <col min="4" max="4" width="18.7109375" style="67" customWidth="1"/>
    <col min="5" max="5" width="20.5703125" style="67" customWidth="1"/>
    <col min="6" max="6" width="27.140625" style="67" customWidth="1"/>
    <col min="7" max="7" width="24.28515625" style="133" customWidth="1"/>
    <col min="8" max="8" width="20.5703125" style="67" customWidth="1"/>
    <col min="9" max="9" width="20.7109375" style="67" customWidth="1"/>
    <col min="10" max="10" width="59.85546875" style="67" customWidth="1"/>
    <col min="11" max="11" width="33" style="67" customWidth="1"/>
    <col min="12" max="12" width="38" style="67" customWidth="1"/>
    <col min="13" max="16384" width="9.140625" style="58"/>
  </cols>
  <sheetData>
    <row r="1" spans="1:12" ht="44.25" customHeight="1" x14ac:dyDescent="0.25">
      <c r="A1" s="243" t="s">
        <v>115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2" ht="36" customHeight="1" x14ac:dyDescent="0.25">
      <c r="A2" s="243" t="s">
        <v>0</v>
      </c>
      <c r="B2" s="243" t="s">
        <v>1</v>
      </c>
      <c r="C2" s="243" t="s">
        <v>2</v>
      </c>
      <c r="D2" s="243"/>
      <c r="E2" s="243"/>
      <c r="F2" s="243" t="s">
        <v>3</v>
      </c>
      <c r="G2" s="243" t="s">
        <v>4</v>
      </c>
      <c r="H2" s="243"/>
      <c r="I2" s="243"/>
      <c r="J2" s="243" t="s">
        <v>5</v>
      </c>
      <c r="K2" s="243" t="s">
        <v>6</v>
      </c>
      <c r="L2" s="258" t="s">
        <v>7</v>
      </c>
    </row>
    <row r="3" spans="1:12" ht="91.5" customHeight="1" x14ac:dyDescent="0.25">
      <c r="A3" s="243"/>
      <c r="B3" s="243"/>
      <c r="C3" s="149" t="s">
        <v>8</v>
      </c>
      <c r="D3" s="149" t="s">
        <v>61</v>
      </c>
      <c r="E3" s="149" t="s">
        <v>144</v>
      </c>
      <c r="F3" s="243"/>
      <c r="G3" s="85" t="s">
        <v>62</v>
      </c>
      <c r="H3" s="85" t="s">
        <v>121</v>
      </c>
      <c r="I3" s="85" t="s">
        <v>9</v>
      </c>
      <c r="J3" s="243"/>
      <c r="K3" s="243"/>
      <c r="L3" s="258"/>
    </row>
    <row r="4" spans="1:12" ht="20.25" x14ac:dyDescent="0.25">
      <c r="A4" s="105">
        <v>1</v>
      </c>
      <c r="B4" s="105">
        <v>2</v>
      </c>
      <c r="C4" s="149">
        <v>3</v>
      </c>
      <c r="D4" s="149">
        <v>4</v>
      </c>
      <c r="E4" s="149">
        <v>5</v>
      </c>
      <c r="F4" s="149">
        <v>6</v>
      </c>
      <c r="G4" s="85">
        <v>7</v>
      </c>
      <c r="H4" s="149">
        <v>8</v>
      </c>
      <c r="I4" s="149">
        <v>9</v>
      </c>
      <c r="J4" s="149">
        <v>10</v>
      </c>
      <c r="K4" s="149">
        <v>11</v>
      </c>
      <c r="L4" s="150">
        <v>12</v>
      </c>
    </row>
    <row r="5" spans="1:12" ht="27.75" customHeight="1" x14ac:dyDescent="0.25">
      <c r="A5" s="243" t="s">
        <v>17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</row>
    <row r="6" spans="1:12" ht="29.25" customHeight="1" x14ac:dyDescent="0.25">
      <c r="A6" s="219">
        <v>1</v>
      </c>
      <c r="B6" s="219" t="s">
        <v>96</v>
      </c>
      <c r="C6" s="173" t="s">
        <v>30</v>
      </c>
      <c r="D6" s="244">
        <v>25</v>
      </c>
      <c r="E6" s="247">
        <v>47</v>
      </c>
      <c r="F6" s="113" t="s">
        <v>11</v>
      </c>
      <c r="G6" s="114">
        <f>SUM(G7:G10)</f>
        <v>8051.9994099999994</v>
      </c>
      <c r="H6" s="114">
        <f>H7+H8+H9</f>
        <v>8051.9114499999996</v>
      </c>
      <c r="I6" s="115">
        <f>H6/G6*100</f>
        <v>99.998907600516091</v>
      </c>
      <c r="J6" s="273" t="s">
        <v>141</v>
      </c>
      <c r="K6" s="271" t="s">
        <v>43</v>
      </c>
      <c r="L6" s="271" t="s">
        <v>56</v>
      </c>
    </row>
    <row r="7" spans="1:12" ht="48.75" customHeight="1" x14ac:dyDescent="0.25">
      <c r="A7" s="220"/>
      <c r="B7" s="220"/>
      <c r="C7" s="173"/>
      <c r="D7" s="245"/>
      <c r="E7" s="247"/>
      <c r="F7" s="116" t="s">
        <v>12</v>
      </c>
      <c r="G7" s="117">
        <v>2512.1999999999998</v>
      </c>
      <c r="H7" s="117">
        <v>2512.1949</v>
      </c>
      <c r="I7" s="118">
        <f t="shared" ref="I7:I8" si="0">H7/G7*100</f>
        <v>99.999796990685468</v>
      </c>
      <c r="J7" s="188"/>
      <c r="K7" s="272"/>
      <c r="L7" s="272"/>
    </row>
    <row r="8" spans="1:12" ht="195.75" customHeight="1" x14ac:dyDescent="0.25">
      <c r="A8" s="220"/>
      <c r="B8" s="220"/>
      <c r="C8" s="173"/>
      <c r="D8" s="246"/>
      <c r="E8" s="247"/>
      <c r="F8" s="116" t="s">
        <v>13</v>
      </c>
      <c r="G8" s="117">
        <v>3929.3384099999998</v>
      </c>
      <c r="H8" s="117">
        <v>3929.3342600000001</v>
      </c>
      <c r="I8" s="118">
        <f t="shared" si="0"/>
        <v>99.99989438425591</v>
      </c>
      <c r="J8" s="189"/>
      <c r="K8" s="272"/>
      <c r="L8" s="272"/>
    </row>
    <row r="9" spans="1:12" ht="239.25" customHeight="1" x14ac:dyDescent="0.25">
      <c r="A9" s="220"/>
      <c r="B9" s="220"/>
      <c r="C9" s="182" t="s">
        <v>18</v>
      </c>
      <c r="D9" s="182">
        <v>1</v>
      </c>
      <c r="E9" s="273">
        <v>0</v>
      </c>
      <c r="F9" s="265" t="s">
        <v>14</v>
      </c>
      <c r="G9" s="266">
        <v>1610.461</v>
      </c>
      <c r="H9" s="268">
        <v>1610.38229</v>
      </c>
      <c r="I9" s="269">
        <f>H9/G9*100</f>
        <v>99.995112579565728</v>
      </c>
      <c r="J9" s="182" t="s">
        <v>150</v>
      </c>
      <c r="K9" s="272"/>
      <c r="L9" s="272"/>
    </row>
    <row r="10" spans="1:12" ht="143.25" customHeight="1" x14ac:dyDescent="0.25">
      <c r="A10" s="220"/>
      <c r="B10" s="220"/>
      <c r="C10" s="249"/>
      <c r="D10" s="251"/>
      <c r="E10" s="251"/>
      <c r="F10" s="226"/>
      <c r="G10" s="267"/>
      <c r="H10" s="267"/>
      <c r="I10" s="270"/>
      <c r="J10" s="203"/>
      <c r="K10" s="272"/>
      <c r="L10" s="272"/>
    </row>
    <row r="11" spans="1:12" ht="53.25" customHeight="1" x14ac:dyDescent="0.25">
      <c r="A11" s="220"/>
      <c r="B11" s="220"/>
      <c r="C11" s="250"/>
      <c r="D11" s="248"/>
      <c r="E11" s="248"/>
      <c r="F11" s="116" t="s">
        <v>15</v>
      </c>
      <c r="G11" s="53" t="s">
        <v>119</v>
      </c>
      <c r="H11" s="53" t="s">
        <v>119</v>
      </c>
      <c r="I11" s="53" t="s">
        <v>119</v>
      </c>
      <c r="J11" s="183"/>
      <c r="K11" s="272"/>
      <c r="L11" s="272"/>
    </row>
    <row r="12" spans="1:12" ht="63.75" customHeight="1" x14ac:dyDescent="0.25">
      <c r="A12" s="220"/>
      <c r="B12" s="220"/>
      <c r="C12" s="202" t="s">
        <v>66</v>
      </c>
      <c r="D12" s="222">
        <v>90</v>
      </c>
      <c r="E12" s="222">
        <v>100</v>
      </c>
      <c r="F12" s="113" t="s">
        <v>11</v>
      </c>
      <c r="G12" s="50" t="s">
        <v>119</v>
      </c>
      <c r="H12" s="50" t="s">
        <v>119</v>
      </c>
      <c r="I12" s="119" t="s">
        <v>119</v>
      </c>
      <c r="J12" s="254" t="s">
        <v>142</v>
      </c>
      <c r="K12" s="203"/>
      <c r="L12" s="203"/>
    </row>
    <row r="13" spans="1:12" ht="63.75" customHeight="1" x14ac:dyDescent="0.25">
      <c r="A13" s="220"/>
      <c r="B13" s="220"/>
      <c r="C13" s="251"/>
      <c r="D13" s="252"/>
      <c r="E13" s="252"/>
      <c r="F13" s="116" t="s">
        <v>14</v>
      </c>
      <c r="G13" s="49" t="s">
        <v>119</v>
      </c>
      <c r="H13" s="49" t="s">
        <v>119</v>
      </c>
      <c r="I13" s="120" t="s">
        <v>119</v>
      </c>
      <c r="J13" s="255"/>
      <c r="K13" s="203"/>
      <c r="L13" s="203"/>
    </row>
    <row r="14" spans="1:12" ht="207.75" customHeight="1" x14ac:dyDescent="0.25">
      <c r="A14" s="248"/>
      <c r="B14" s="248"/>
      <c r="C14" s="248"/>
      <c r="D14" s="253"/>
      <c r="E14" s="253"/>
      <c r="F14" s="116" t="s">
        <v>15</v>
      </c>
      <c r="G14" s="49" t="s">
        <v>119</v>
      </c>
      <c r="H14" s="49" t="s">
        <v>119</v>
      </c>
      <c r="I14" s="120" t="s">
        <v>119</v>
      </c>
      <c r="J14" s="256"/>
      <c r="K14" s="183"/>
      <c r="L14" s="183"/>
    </row>
    <row r="15" spans="1:12" ht="52.5" customHeight="1" x14ac:dyDescent="0.25">
      <c r="A15" s="219">
        <v>2</v>
      </c>
      <c r="B15" s="219" t="s">
        <v>97</v>
      </c>
      <c r="C15" s="235" t="s">
        <v>29</v>
      </c>
      <c r="D15" s="237">
        <v>5.0000000000000001E-3</v>
      </c>
      <c r="E15" s="182">
        <v>2.7000000000000001E-3</v>
      </c>
      <c r="F15" s="145" t="s">
        <v>11</v>
      </c>
      <c r="G15" s="51">
        <f>SUM(G16:G18)</f>
        <v>16162.13</v>
      </c>
      <c r="H15" s="51">
        <f>SUM(H16:H20)</f>
        <v>12361.016</v>
      </c>
      <c r="I15" s="121">
        <f>H15/G15*100</f>
        <v>76.481354870923582</v>
      </c>
      <c r="J15" s="259" t="s">
        <v>123</v>
      </c>
      <c r="K15" s="232" t="s">
        <v>50</v>
      </c>
      <c r="L15" s="232" t="s">
        <v>28</v>
      </c>
    </row>
    <row r="16" spans="1:12" ht="49.5" customHeight="1" x14ac:dyDescent="0.25">
      <c r="A16" s="220"/>
      <c r="B16" s="220"/>
      <c r="C16" s="236"/>
      <c r="D16" s="238"/>
      <c r="E16" s="188"/>
      <c r="F16" s="139" t="s">
        <v>12</v>
      </c>
      <c r="G16" s="136" t="s">
        <v>119</v>
      </c>
      <c r="H16" s="136" t="s">
        <v>119</v>
      </c>
      <c r="I16" s="122" t="s">
        <v>119</v>
      </c>
      <c r="J16" s="260"/>
      <c r="K16" s="233"/>
      <c r="L16" s="233"/>
    </row>
    <row r="17" spans="1:12" ht="79.5" customHeight="1" x14ac:dyDescent="0.25">
      <c r="A17" s="220"/>
      <c r="B17" s="220"/>
      <c r="C17" s="236"/>
      <c r="D17" s="238"/>
      <c r="E17" s="188"/>
      <c r="F17" s="139" t="s">
        <v>13</v>
      </c>
      <c r="G17" s="52">
        <v>14384.3</v>
      </c>
      <c r="H17" s="52">
        <v>11001.306</v>
      </c>
      <c r="I17" s="153">
        <f>H17/G17*100</f>
        <v>76.481344243376469</v>
      </c>
      <c r="J17" s="260"/>
      <c r="K17" s="233"/>
      <c r="L17" s="233"/>
    </row>
    <row r="18" spans="1:12" ht="46.5" customHeight="1" x14ac:dyDescent="0.25">
      <c r="A18" s="220"/>
      <c r="B18" s="220"/>
      <c r="C18" s="236"/>
      <c r="D18" s="238"/>
      <c r="E18" s="188"/>
      <c r="F18" s="262" t="s">
        <v>14</v>
      </c>
      <c r="G18" s="123">
        <v>1777.83</v>
      </c>
      <c r="H18" s="123">
        <v>1359.71</v>
      </c>
      <c r="I18" s="153">
        <f>H18/G18*100</f>
        <v>76.481440857674812</v>
      </c>
      <c r="J18" s="260"/>
      <c r="K18" s="233"/>
      <c r="L18" s="233"/>
    </row>
    <row r="19" spans="1:12" ht="74.25" hidden="1" customHeight="1" x14ac:dyDescent="0.25">
      <c r="A19" s="220"/>
      <c r="B19" s="220"/>
      <c r="C19" s="236"/>
      <c r="D19" s="238"/>
      <c r="E19" s="188"/>
      <c r="F19" s="263"/>
      <c r="G19" s="156"/>
      <c r="H19" s="156"/>
      <c r="I19" s="156"/>
      <c r="J19" s="260"/>
      <c r="K19" s="233"/>
      <c r="L19" s="233"/>
    </row>
    <row r="20" spans="1:12" ht="144.75" customHeight="1" x14ac:dyDescent="0.25">
      <c r="A20" s="220"/>
      <c r="B20" s="220"/>
      <c r="C20" s="236"/>
      <c r="D20" s="238"/>
      <c r="E20" s="188"/>
      <c r="F20" s="151" t="s">
        <v>15</v>
      </c>
      <c r="G20" s="155" t="s">
        <v>119</v>
      </c>
      <c r="H20" s="155" t="s">
        <v>119</v>
      </c>
      <c r="I20" s="124" t="s">
        <v>25</v>
      </c>
      <c r="J20" s="260"/>
      <c r="K20" s="233"/>
      <c r="L20" s="233"/>
    </row>
    <row r="21" spans="1:12" ht="195" hidden="1" customHeight="1" x14ac:dyDescent="0.25">
      <c r="A21" s="220"/>
      <c r="B21" s="220"/>
      <c r="C21" s="236"/>
      <c r="D21" s="238"/>
      <c r="E21" s="188"/>
      <c r="F21" s="125"/>
      <c r="G21" s="126"/>
      <c r="H21" s="126"/>
      <c r="I21" s="127"/>
      <c r="J21" s="260"/>
      <c r="K21" s="233"/>
      <c r="L21" s="233"/>
    </row>
    <row r="22" spans="1:12" ht="354" hidden="1" customHeight="1" x14ac:dyDescent="0.25">
      <c r="A22" s="231"/>
      <c r="B22" s="231"/>
      <c r="C22" s="242"/>
      <c r="D22" s="264"/>
      <c r="E22" s="189"/>
      <c r="F22" s="148"/>
      <c r="G22" s="156"/>
      <c r="H22" s="156"/>
      <c r="I22" s="128"/>
      <c r="J22" s="274"/>
      <c r="K22" s="234"/>
      <c r="L22" s="234"/>
    </row>
    <row r="23" spans="1:12" ht="36.75" customHeight="1" x14ac:dyDescent="0.25">
      <c r="A23" s="163">
        <v>3</v>
      </c>
      <c r="B23" s="219" t="s">
        <v>98</v>
      </c>
      <c r="C23" s="164" t="s">
        <v>46</v>
      </c>
      <c r="D23" s="239">
        <v>2.3300000000000001E-2</v>
      </c>
      <c r="E23" s="239">
        <v>1.1299999999999999E-2</v>
      </c>
      <c r="F23" s="145" t="s">
        <v>11</v>
      </c>
      <c r="G23" s="136" t="s">
        <v>119</v>
      </c>
      <c r="H23" s="136" t="s">
        <v>119</v>
      </c>
      <c r="I23" s="136" t="s">
        <v>119</v>
      </c>
      <c r="J23" s="261" t="s">
        <v>140</v>
      </c>
      <c r="K23" s="162" t="s">
        <v>43</v>
      </c>
      <c r="L23" s="162" t="s">
        <v>105</v>
      </c>
    </row>
    <row r="24" spans="1:12" ht="44.25" customHeight="1" x14ac:dyDescent="0.25">
      <c r="A24" s="163"/>
      <c r="B24" s="220"/>
      <c r="C24" s="164"/>
      <c r="D24" s="239"/>
      <c r="E24" s="239"/>
      <c r="F24" s="139" t="s">
        <v>12</v>
      </c>
      <c r="G24" s="136" t="s">
        <v>119</v>
      </c>
      <c r="H24" s="136" t="s">
        <v>119</v>
      </c>
      <c r="I24" s="136" t="s">
        <v>119</v>
      </c>
      <c r="J24" s="261"/>
      <c r="K24" s="162"/>
      <c r="L24" s="162"/>
    </row>
    <row r="25" spans="1:12" ht="68.25" customHeight="1" x14ac:dyDescent="0.25">
      <c r="A25" s="163"/>
      <c r="B25" s="220"/>
      <c r="C25" s="164"/>
      <c r="D25" s="239"/>
      <c r="E25" s="239"/>
      <c r="F25" s="139" t="s">
        <v>13</v>
      </c>
      <c r="G25" s="136" t="s">
        <v>119</v>
      </c>
      <c r="H25" s="136" t="s">
        <v>119</v>
      </c>
      <c r="I25" s="136" t="s">
        <v>119</v>
      </c>
      <c r="J25" s="261"/>
      <c r="K25" s="162"/>
      <c r="L25" s="162"/>
    </row>
    <row r="26" spans="1:12" ht="37.5" customHeight="1" x14ac:dyDescent="0.25">
      <c r="A26" s="163"/>
      <c r="B26" s="220"/>
      <c r="C26" s="164"/>
      <c r="D26" s="239"/>
      <c r="E26" s="239"/>
      <c r="F26" s="139" t="s">
        <v>14</v>
      </c>
      <c r="G26" s="136" t="s">
        <v>119</v>
      </c>
      <c r="H26" s="136" t="s">
        <v>119</v>
      </c>
      <c r="I26" s="136" t="s">
        <v>119</v>
      </c>
      <c r="J26" s="261"/>
      <c r="K26" s="162"/>
      <c r="L26" s="162"/>
    </row>
    <row r="27" spans="1:12" ht="147" customHeight="1" x14ac:dyDescent="0.25">
      <c r="A27" s="163"/>
      <c r="B27" s="231"/>
      <c r="C27" s="164"/>
      <c r="D27" s="239"/>
      <c r="E27" s="239"/>
      <c r="F27" s="139" t="s">
        <v>15</v>
      </c>
      <c r="G27" s="136" t="s">
        <v>119</v>
      </c>
      <c r="H27" s="136" t="s">
        <v>119</v>
      </c>
      <c r="I27" s="136" t="s">
        <v>119</v>
      </c>
      <c r="J27" s="261"/>
      <c r="K27" s="162"/>
      <c r="L27" s="162"/>
    </row>
    <row r="28" spans="1:12" ht="250.5" customHeight="1" x14ac:dyDescent="0.25">
      <c r="A28" s="163">
        <v>4</v>
      </c>
      <c r="B28" s="219" t="s">
        <v>99</v>
      </c>
      <c r="C28" s="135" t="s">
        <v>53</v>
      </c>
      <c r="D28" s="129">
        <v>1.5720000000000001</v>
      </c>
      <c r="E28" s="129">
        <v>0</v>
      </c>
      <c r="F28" s="145" t="s">
        <v>11</v>
      </c>
      <c r="G28" s="54">
        <v>734453.23</v>
      </c>
      <c r="H28" s="54">
        <f>SUM(H29:H32)</f>
        <v>70472.371289999995</v>
      </c>
      <c r="I28" s="130">
        <f>H28/G28*100</f>
        <v>9.5952156531464912</v>
      </c>
      <c r="J28" s="259" t="s">
        <v>143</v>
      </c>
      <c r="K28" s="162" t="s">
        <v>43</v>
      </c>
      <c r="L28" s="167" t="s">
        <v>55</v>
      </c>
    </row>
    <row r="29" spans="1:12" ht="203.25" customHeight="1" x14ac:dyDescent="0.25">
      <c r="A29" s="163"/>
      <c r="B29" s="220"/>
      <c r="C29" s="235" t="s">
        <v>64</v>
      </c>
      <c r="D29" s="237">
        <v>1.7010000000000001</v>
      </c>
      <c r="E29" s="237">
        <v>0</v>
      </c>
      <c r="F29" s="139" t="s">
        <v>12</v>
      </c>
      <c r="G29" s="137" t="s">
        <v>119</v>
      </c>
      <c r="H29" s="137" t="s">
        <v>119</v>
      </c>
      <c r="I29" s="137" t="s">
        <v>119</v>
      </c>
      <c r="J29" s="260"/>
      <c r="K29" s="162"/>
      <c r="L29" s="167"/>
    </row>
    <row r="30" spans="1:12" ht="239.25" hidden="1" customHeight="1" x14ac:dyDescent="0.25">
      <c r="A30" s="163"/>
      <c r="B30" s="220"/>
      <c r="C30" s="236"/>
      <c r="D30" s="238"/>
      <c r="E30" s="238"/>
      <c r="F30" s="139"/>
      <c r="G30" s="137"/>
      <c r="H30" s="137"/>
      <c r="I30" s="137"/>
      <c r="J30" s="260"/>
      <c r="K30" s="162"/>
      <c r="L30" s="167"/>
    </row>
    <row r="31" spans="1:12" ht="214.5" customHeight="1" x14ac:dyDescent="0.25">
      <c r="A31" s="163"/>
      <c r="B31" s="220"/>
      <c r="C31" s="236"/>
      <c r="D31" s="238"/>
      <c r="E31" s="238"/>
      <c r="F31" s="139" t="s">
        <v>13</v>
      </c>
      <c r="G31" s="55">
        <v>585391</v>
      </c>
      <c r="H31" s="55">
        <v>56162.61032</v>
      </c>
      <c r="I31" s="99">
        <f>H31/G31*100</f>
        <v>9.5940337859652782</v>
      </c>
      <c r="J31" s="260"/>
      <c r="K31" s="162"/>
      <c r="L31" s="167"/>
    </row>
    <row r="32" spans="1:12" ht="374.25" customHeight="1" x14ac:dyDescent="0.25">
      <c r="A32" s="163"/>
      <c r="B32" s="220"/>
      <c r="C32" s="236"/>
      <c r="D32" s="238"/>
      <c r="E32" s="238"/>
      <c r="F32" s="139" t="s">
        <v>106</v>
      </c>
      <c r="G32" s="55">
        <v>149062.23000000001</v>
      </c>
      <c r="H32" s="55">
        <v>14309.760969999999</v>
      </c>
      <c r="I32" s="99">
        <f>H32/G32*100</f>
        <v>9.5998570328647297</v>
      </c>
      <c r="J32" s="260"/>
      <c r="K32" s="162"/>
      <c r="L32" s="167"/>
    </row>
    <row r="33" spans="1:12" ht="228.75" customHeight="1" x14ac:dyDescent="0.25">
      <c r="A33" s="240"/>
      <c r="B33" s="241"/>
      <c r="C33" s="16" t="s">
        <v>65</v>
      </c>
      <c r="D33" s="3">
        <v>1</v>
      </c>
      <c r="E33" s="3">
        <v>0</v>
      </c>
      <c r="F33" s="131"/>
      <c r="G33" s="132" t="s">
        <v>119</v>
      </c>
      <c r="H33" s="132" t="s">
        <v>119</v>
      </c>
      <c r="I33" s="132" t="s">
        <v>119</v>
      </c>
      <c r="J33" s="131"/>
      <c r="K33" s="131"/>
      <c r="L33" s="105"/>
    </row>
    <row r="34" spans="1:12" x14ac:dyDescent="0.25">
      <c r="G34" s="160">
        <f>G6+G15+G28</f>
        <v>758667.35941000003</v>
      </c>
      <c r="H34" s="160">
        <f>H6+H15+H28</f>
        <v>90885.298739999998</v>
      </c>
    </row>
  </sheetData>
  <mergeCells count="55">
    <mergeCell ref="L15:L22"/>
    <mergeCell ref="F18:F19"/>
    <mergeCell ref="D15:D22"/>
    <mergeCell ref="F9:F10"/>
    <mergeCell ref="G9:G10"/>
    <mergeCell ref="H9:H10"/>
    <mergeCell ref="I9:I10"/>
    <mergeCell ref="K6:K14"/>
    <mergeCell ref="L6:L14"/>
    <mergeCell ref="J6:J8"/>
    <mergeCell ref="J9:J11"/>
    <mergeCell ref="J15:J22"/>
    <mergeCell ref="E9:E11"/>
    <mergeCell ref="L28:L32"/>
    <mergeCell ref="E29:E32"/>
    <mergeCell ref="K23:K27"/>
    <mergeCell ref="L23:L27"/>
    <mergeCell ref="K28:K32"/>
    <mergeCell ref="E23:E27"/>
    <mergeCell ref="J28:J32"/>
    <mergeCell ref="J23:J27"/>
    <mergeCell ref="A1:L1"/>
    <mergeCell ref="A2:A3"/>
    <mergeCell ref="B2:B3"/>
    <mergeCell ref="C2:E2"/>
    <mergeCell ref="F2:F3"/>
    <mergeCell ref="G2:I2"/>
    <mergeCell ref="J2:J3"/>
    <mergeCell ref="K2:K3"/>
    <mergeCell ref="L2:L3"/>
    <mergeCell ref="A5:L5"/>
    <mergeCell ref="C6:C8"/>
    <mergeCell ref="D6:D8"/>
    <mergeCell ref="E6:E8"/>
    <mergeCell ref="A6:A14"/>
    <mergeCell ref="B6:B14"/>
    <mergeCell ref="C9:C11"/>
    <mergeCell ref="C12:C14"/>
    <mergeCell ref="D12:D14"/>
    <mergeCell ref="E12:E14"/>
    <mergeCell ref="J12:J14"/>
    <mergeCell ref="D9:D11"/>
    <mergeCell ref="B15:B22"/>
    <mergeCell ref="A15:A22"/>
    <mergeCell ref="K15:K22"/>
    <mergeCell ref="E15:E22"/>
    <mergeCell ref="C29:C32"/>
    <mergeCell ref="D29:D32"/>
    <mergeCell ref="A23:A27"/>
    <mergeCell ref="B23:B27"/>
    <mergeCell ref="C23:C27"/>
    <mergeCell ref="D23:D27"/>
    <mergeCell ref="A28:A33"/>
    <mergeCell ref="B28:B33"/>
    <mergeCell ref="C15:C22"/>
  </mergeCells>
  <pageMargins left="0.23622047244094491" right="0.23622047244094491" top="0.55118110236220474" bottom="0.11811023622047245" header="0.31496062992125984" footer="0.31496062992125984"/>
  <pageSetup paperSize="9" scale="43" fitToHeight="0" orientation="landscape" r:id="rId1"/>
  <rowBreaks count="2" manualBreakCount="2">
    <brk id="13" max="11" man="1"/>
    <brk id="27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1"/>
  <sheetViews>
    <sheetView showWhiteSpace="0" view="pageBreakPreview" zoomScale="60" zoomScaleNormal="100" zoomScalePageLayoutView="64" workbookViewId="0">
      <selection activeCell="A5" sqref="A5:L10"/>
    </sheetView>
  </sheetViews>
  <sheetFormatPr defaultRowHeight="15" x14ac:dyDescent="0.25"/>
  <cols>
    <col min="1" max="1" width="7.85546875" style="84" customWidth="1"/>
    <col min="2" max="2" width="20.85546875" style="84" customWidth="1"/>
    <col min="3" max="3" width="29.28515625" style="84" customWidth="1"/>
    <col min="4" max="4" width="14.85546875" style="84" customWidth="1"/>
    <col min="5" max="5" width="19.7109375" style="84" customWidth="1"/>
    <col min="6" max="6" width="26" style="84" customWidth="1"/>
    <col min="7" max="7" width="20.5703125" style="84" customWidth="1"/>
    <col min="8" max="8" width="17.42578125" style="84" customWidth="1"/>
    <col min="9" max="9" width="20" style="84" customWidth="1"/>
    <col min="10" max="10" width="52.28515625" style="84" customWidth="1"/>
    <col min="11" max="11" width="35" style="84" customWidth="1"/>
    <col min="12" max="12" width="38.7109375" style="84" customWidth="1"/>
    <col min="13" max="16384" width="9.140625" style="84"/>
  </cols>
  <sheetData>
    <row r="1" spans="1:12" ht="44.25" customHeight="1" x14ac:dyDescent="0.25">
      <c r="A1" s="288" t="s">
        <v>115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</row>
    <row r="2" spans="1:12" ht="47.25" customHeight="1" x14ac:dyDescent="0.25">
      <c r="A2" s="275" t="s">
        <v>0</v>
      </c>
      <c r="B2" s="243" t="s">
        <v>1</v>
      </c>
      <c r="C2" s="243" t="s">
        <v>2</v>
      </c>
      <c r="D2" s="243"/>
      <c r="E2" s="243"/>
      <c r="F2" s="243" t="s">
        <v>3</v>
      </c>
      <c r="G2" s="243" t="s">
        <v>4</v>
      </c>
      <c r="H2" s="243"/>
      <c r="I2" s="243"/>
      <c r="J2" s="243" t="s">
        <v>5</v>
      </c>
      <c r="K2" s="243" t="s">
        <v>6</v>
      </c>
      <c r="L2" s="276" t="s">
        <v>7</v>
      </c>
    </row>
    <row r="3" spans="1:12" ht="90.75" customHeight="1" x14ac:dyDescent="0.25">
      <c r="A3" s="275"/>
      <c r="B3" s="243"/>
      <c r="C3" s="85" t="s">
        <v>8</v>
      </c>
      <c r="D3" s="85" t="s">
        <v>61</v>
      </c>
      <c r="E3" s="85" t="s">
        <v>120</v>
      </c>
      <c r="F3" s="243"/>
      <c r="G3" s="85" t="s">
        <v>62</v>
      </c>
      <c r="H3" s="85" t="s">
        <v>121</v>
      </c>
      <c r="I3" s="85" t="s">
        <v>9</v>
      </c>
      <c r="J3" s="243"/>
      <c r="K3" s="243"/>
      <c r="L3" s="276"/>
    </row>
    <row r="4" spans="1:12" ht="20.25" x14ac:dyDescent="0.25">
      <c r="A4" s="86">
        <v>1</v>
      </c>
      <c r="B4" s="87">
        <v>2</v>
      </c>
      <c r="C4" s="87">
        <v>3</v>
      </c>
      <c r="D4" s="87">
        <v>4</v>
      </c>
      <c r="E4" s="87">
        <v>5</v>
      </c>
      <c r="F4" s="87">
        <v>6</v>
      </c>
      <c r="G4" s="87">
        <v>7</v>
      </c>
      <c r="H4" s="87">
        <v>8</v>
      </c>
      <c r="I4" s="87">
        <v>9</v>
      </c>
      <c r="J4" s="87">
        <v>10</v>
      </c>
      <c r="K4" s="87">
        <v>11</v>
      </c>
      <c r="L4" s="88">
        <v>12</v>
      </c>
    </row>
    <row r="5" spans="1:12" ht="27" customHeight="1" x14ac:dyDescent="0.25">
      <c r="A5" s="275" t="s">
        <v>10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76"/>
    </row>
    <row r="6" spans="1:12" ht="90.75" customHeight="1" x14ac:dyDescent="0.25">
      <c r="A6" s="190">
        <v>1</v>
      </c>
      <c r="B6" s="163" t="s">
        <v>100</v>
      </c>
      <c r="C6" s="164" t="s">
        <v>76</v>
      </c>
      <c r="D6" s="278">
        <v>7</v>
      </c>
      <c r="E6" s="279">
        <v>7.8</v>
      </c>
      <c r="F6" s="4" t="s">
        <v>11</v>
      </c>
      <c r="G6" s="36" t="s">
        <v>119</v>
      </c>
      <c r="H6" s="35" t="s">
        <v>119</v>
      </c>
      <c r="I6" s="35" t="s">
        <v>119</v>
      </c>
      <c r="J6" s="202" t="s">
        <v>136</v>
      </c>
      <c r="K6" s="162" t="s">
        <v>35</v>
      </c>
      <c r="L6" s="281" t="s">
        <v>47</v>
      </c>
    </row>
    <row r="7" spans="1:12" ht="62.25" customHeight="1" x14ac:dyDescent="0.25">
      <c r="A7" s="190"/>
      <c r="B7" s="286"/>
      <c r="C7" s="164"/>
      <c r="D7" s="278"/>
      <c r="E7" s="279"/>
      <c r="F7" s="37" t="s">
        <v>12</v>
      </c>
      <c r="G7" s="36" t="s">
        <v>119</v>
      </c>
      <c r="H7" s="35" t="s">
        <v>119</v>
      </c>
      <c r="I7" s="35" t="s">
        <v>119</v>
      </c>
      <c r="J7" s="214"/>
      <c r="K7" s="162"/>
      <c r="L7" s="281"/>
    </row>
    <row r="8" spans="1:12" ht="77.25" customHeight="1" x14ac:dyDescent="0.25">
      <c r="A8" s="190"/>
      <c r="B8" s="286"/>
      <c r="C8" s="164"/>
      <c r="D8" s="278"/>
      <c r="E8" s="279"/>
      <c r="F8" s="37" t="s">
        <v>13</v>
      </c>
      <c r="G8" s="36" t="s">
        <v>119</v>
      </c>
      <c r="H8" s="35" t="s">
        <v>119</v>
      </c>
      <c r="I8" s="35" t="s">
        <v>119</v>
      </c>
      <c r="J8" s="215"/>
      <c r="K8" s="162"/>
      <c r="L8" s="281"/>
    </row>
    <row r="9" spans="1:12" ht="63" customHeight="1" x14ac:dyDescent="0.25">
      <c r="A9" s="190"/>
      <c r="B9" s="286"/>
      <c r="C9" s="164" t="s">
        <v>19</v>
      </c>
      <c r="D9" s="165">
        <v>2.0249999999999999</v>
      </c>
      <c r="E9" s="165">
        <v>2.2120000000000002</v>
      </c>
      <c r="F9" s="37" t="s">
        <v>14</v>
      </c>
      <c r="G9" s="36" t="s">
        <v>119</v>
      </c>
      <c r="H9" s="36" t="s">
        <v>119</v>
      </c>
      <c r="I9" s="36" t="s">
        <v>119</v>
      </c>
      <c r="J9" s="202" t="s">
        <v>137</v>
      </c>
      <c r="K9" s="162"/>
      <c r="L9" s="281"/>
    </row>
    <row r="10" spans="1:12" ht="132" customHeight="1" thickBot="1" x14ac:dyDescent="0.3">
      <c r="A10" s="277"/>
      <c r="B10" s="287"/>
      <c r="C10" s="283"/>
      <c r="D10" s="284"/>
      <c r="E10" s="284"/>
      <c r="F10" s="1" t="s">
        <v>15</v>
      </c>
      <c r="G10" s="32" t="s">
        <v>119</v>
      </c>
      <c r="H10" s="32" t="s">
        <v>119</v>
      </c>
      <c r="I10" s="32" t="s">
        <v>119</v>
      </c>
      <c r="J10" s="285"/>
      <c r="K10" s="280"/>
      <c r="L10" s="282"/>
    </row>
    <row r="11" spans="1:12" ht="37.5" customHeight="1" x14ac:dyDescent="0.25"/>
  </sheetData>
  <mergeCells count="22">
    <mergeCell ref="A1:L1"/>
    <mergeCell ref="A2:A3"/>
    <mergeCell ref="B2:B3"/>
    <mergeCell ref="C2:E2"/>
    <mergeCell ref="F2:F3"/>
    <mergeCell ref="G2:I2"/>
    <mergeCell ref="J2:J3"/>
    <mergeCell ref="K2:K3"/>
    <mergeCell ref="L2:L3"/>
    <mergeCell ref="A5:L5"/>
    <mergeCell ref="A6:A10"/>
    <mergeCell ref="C6:C8"/>
    <mergeCell ref="D6:D8"/>
    <mergeCell ref="E6:E8"/>
    <mergeCell ref="K6:K10"/>
    <mergeCell ref="L6:L10"/>
    <mergeCell ref="C9:C10"/>
    <mergeCell ref="D9:D10"/>
    <mergeCell ref="E9:E10"/>
    <mergeCell ref="J6:J8"/>
    <mergeCell ref="J9:J10"/>
    <mergeCell ref="B6:B10"/>
  </mergeCells>
  <pageMargins left="0.23622047244094491" right="0.23622047244094491" top="0.43307086614173229" bottom="0.74803149606299213" header="0.31496062992125984" footer="0.31496062992125984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8"/>
  <sheetViews>
    <sheetView showWhiteSpace="0" view="pageBreakPreview" topLeftCell="A28" zoomScale="78" zoomScaleNormal="78" zoomScaleSheetLayoutView="78" zoomScalePageLayoutView="50" workbookViewId="0">
      <selection activeCell="J7" sqref="J7:J13"/>
    </sheetView>
  </sheetViews>
  <sheetFormatPr defaultRowHeight="21" x14ac:dyDescent="0.35"/>
  <cols>
    <col min="1" max="1" width="6.140625" style="89" customWidth="1"/>
    <col min="2" max="2" width="32.85546875" style="89" customWidth="1"/>
    <col min="3" max="3" width="37.7109375" style="89" customWidth="1"/>
    <col min="4" max="4" width="17.42578125" style="89" customWidth="1"/>
    <col min="5" max="5" width="19.5703125" style="89" customWidth="1"/>
    <col min="6" max="6" width="25.5703125" style="89" customWidth="1"/>
    <col min="7" max="7" width="21.85546875" style="89" customWidth="1"/>
    <col min="8" max="8" width="18.28515625" style="89" customWidth="1"/>
    <col min="9" max="9" width="31.28515625" style="89" customWidth="1"/>
    <col min="10" max="10" width="72.85546875" style="89" customWidth="1"/>
    <col min="11" max="11" width="31.85546875" style="89" customWidth="1"/>
    <col min="12" max="12" width="33.7109375" style="89" customWidth="1"/>
    <col min="13" max="16384" width="9.140625" style="89"/>
  </cols>
  <sheetData>
    <row r="1" spans="1:12" ht="43.5" customHeight="1" x14ac:dyDescent="0.35">
      <c r="A1" s="204" t="s">
        <v>115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</row>
    <row r="2" spans="1:12" ht="21.75" thickBot="1" x14ac:dyDescent="0.4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20.25" customHeight="1" x14ac:dyDescent="0.35">
      <c r="A3" s="291" t="s">
        <v>0</v>
      </c>
      <c r="B3" s="292" t="s">
        <v>1</v>
      </c>
      <c r="C3" s="292" t="s">
        <v>2</v>
      </c>
      <c r="D3" s="292"/>
      <c r="E3" s="292"/>
      <c r="F3" s="292" t="s">
        <v>3</v>
      </c>
      <c r="G3" s="292" t="s">
        <v>4</v>
      </c>
      <c r="H3" s="292"/>
      <c r="I3" s="292"/>
      <c r="J3" s="292" t="s">
        <v>5</v>
      </c>
      <c r="K3" s="292" t="s">
        <v>6</v>
      </c>
      <c r="L3" s="293" t="s">
        <v>7</v>
      </c>
    </row>
    <row r="4" spans="1:12" ht="83.25" customHeight="1" x14ac:dyDescent="0.35">
      <c r="A4" s="275"/>
      <c r="B4" s="243"/>
      <c r="C4" s="87" t="s">
        <v>60</v>
      </c>
      <c r="D4" s="87" t="s">
        <v>61</v>
      </c>
      <c r="E4" s="87" t="s">
        <v>120</v>
      </c>
      <c r="F4" s="243"/>
      <c r="G4" s="85" t="s">
        <v>62</v>
      </c>
      <c r="H4" s="85" t="s">
        <v>117</v>
      </c>
      <c r="I4" s="85" t="s">
        <v>9</v>
      </c>
      <c r="J4" s="243"/>
      <c r="K4" s="243"/>
      <c r="L4" s="276"/>
    </row>
    <row r="5" spans="1:12" x14ac:dyDescent="0.35">
      <c r="A5" s="90">
        <v>1</v>
      </c>
      <c r="B5" s="91">
        <v>2</v>
      </c>
      <c r="C5" s="91">
        <v>3</v>
      </c>
      <c r="D5" s="91">
        <v>4</v>
      </c>
      <c r="E5" s="91">
        <v>5</v>
      </c>
      <c r="F5" s="91">
        <v>6</v>
      </c>
      <c r="G5" s="91">
        <v>7</v>
      </c>
      <c r="H5" s="91">
        <v>8</v>
      </c>
      <c r="I5" s="91">
        <v>9</v>
      </c>
      <c r="J5" s="91">
        <v>10</v>
      </c>
      <c r="K5" s="91">
        <v>11</v>
      </c>
      <c r="L5" s="92">
        <v>12</v>
      </c>
    </row>
    <row r="6" spans="1:12" ht="46.5" customHeight="1" x14ac:dyDescent="0.35">
      <c r="A6" s="243" t="s">
        <v>26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  <c r="L6" s="243"/>
    </row>
    <row r="7" spans="1:12" ht="39" customHeight="1" x14ac:dyDescent="0.35">
      <c r="A7" s="163">
        <v>1</v>
      </c>
      <c r="B7" s="163" t="s">
        <v>101</v>
      </c>
      <c r="C7" s="164" t="s">
        <v>27</v>
      </c>
      <c r="D7" s="164" t="s">
        <v>27</v>
      </c>
      <c r="E7" s="173" t="s">
        <v>32</v>
      </c>
      <c r="F7" s="4" t="s">
        <v>11</v>
      </c>
      <c r="G7" s="51">
        <v>2093.56</v>
      </c>
      <c r="H7" s="51">
        <v>2093.56</v>
      </c>
      <c r="I7" s="93">
        <v>100</v>
      </c>
      <c r="J7" s="173" t="s">
        <v>138</v>
      </c>
      <c r="K7" s="162" t="s">
        <v>58</v>
      </c>
      <c r="L7" s="162" t="s">
        <v>48</v>
      </c>
    </row>
    <row r="8" spans="1:12" ht="41.25" customHeight="1" x14ac:dyDescent="0.35">
      <c r="A8" s="163"/>
      <c r="B8" s="163"/>
      <c r="C8" s="164"/>
      <c r="D8" s="164"/>
      <c r="E8" s="173"/>
      <c r="F8" s="37" t="s">
        <v>12</v>
      </c>
      <c r="G8" s="136" t="s">
        <v>119</v>
      </c>
      <c r="H8" s="136" t="s">
        <v>119</v>
      </c>
      <c r="I8" s="153" t="s">
        <v>119</v>
      </c>
      <c r="J8" s="169"/>
      <c r="K8" s="162"/>
      <c r="L8" s="162"/>
    </row>
    <row r="9" spans="1:12" ht="64.5" customHeight="1" x14ac:dyDescent="0.35">
      <c r="A9" s="163"/>
      <c r="B9" s="163"/>
      <c r="C9" s="164"/>
      <c r="D9" s="164"/>
      <c r="E9" s="173"/>
      <c r="F9" s="37" t="s">
        <v>13</v>
      </c>
      <c r="G9" s="52">
        <v>1884.2</v>
      </c>
      <c r="H9" s="52">
        <v>1884.2</v>
      </c>
      <c r="I9" s="153">
        <v>100</v>
      </c>
      <c r="J9" s="169"/>
      <c r="K9" s="162"/>
      <c r="L9" s="162"/>
    </row>
    <row r="10" spans="1:12" ht="42.75" customHeight="1" x14ac:dyDescent="0.35">
      <c r="A10" s="163"/>
      <c r="B10" s="163"/>
      <c r="C10" s="164"/>
      <c r="D10" s="164"/>
      <c r="E10" s="173"/>
      <c r="F10" s="37" t="s">
        <v>14</v>
      </c>
      <c r="G10" s="136">
        <v>209.36</v>
      </c>
      <c r="H10" s="136">
        <v>209.36</v>
      </c>
      <c r="I10" s="153">
        <v>100</v>
      </c>
      <c r="J10" s="169"/>
      <c r="K10" s="162"/>
      <c r="L10" s="162"/>
    </row>
    <row r="11" spans="1:12" ht="141.75" customHeight="1" x14ac:dyDescent="0.35">
      <c r="A11" s="163"/>
      <c r="B11" s="163"/>
      <c r="C11" s="164"/>
      <c r="D11" s="164"/>
      <c r="E11" s="173"/>
      <c r="F11" s="171" t="s">
        <v>15</v>
      </c>
      <c r="G11" s="135" t="s">
        <v>119</v>
      </c>
      <c r="H11" s="135" t="s">
        <v>119</v>
      </c>
      <c r="I11" s="162" t="s">
        <v>119</v>
      </c>
      <c r="J11" s="169"/>
      <c r="K11" s="162"/>
      <c r="L11" s="162"/>
    </row>
    <row r="12" spans="1:12" ht="133.5" hidden="1" customHeight="1" x14ac:dyDescent="0.35">
      <c r="A12" s="163"/>
      <c r="B12" s="163"/>
      <c r="C12" s="164"/>
      <c r="D12" s="164"/>
      <c r="E12" s="173"/>
      <c r="F12" s="171"/>
      <c r="G12" s="135" t="s">
        <v>25</v>
      </c>
      <c r="H12" s="135" t="s">
        <v>25</v>
      </c>
      <c r="I12" s="162"/>
      <c r="J12" s="169"/>
      <c r="K12" s="162"/>
      <c r="L12" s="162"/>
    </row>
    <row r="13" spans="1:12" ht="145.5" hidden="1" customHeight="1" x14ac:dyDescent="0.35">
      <c r="A13" s="163"/>
      <c r="B13" s="163"/>
      <c r="C13" s="164"/>
      <c r="D13" s="164"/>
      <c r="E13" s="173"/>
      <c r="F13" s="171"/>
      <c r="G13" s="135" t="s">
        <v>25</v>
      </c>
      <c r="H13" s="135" t="s">
        <v>25</v>
      </c>
      <c r="I13" s="162"/>
      <c r="J13" s="169"/>
      <c r="K13" s="162"/>
      <c r="L13" s="162"/>
    </row>
    <row r="14" spans="1:12" ht="141" hidden="1" customHeight="1" x14ac:dyDescent="0.35">
      <c r="A14" s="163"/>
      <c r="B14" s="163"/>
      <c r="C14" s="94"/>
      <c r="D14" s="94"/>
      <c r="E14" s="94"/>
      <c r="F14" s="94"/>
      <c r="G14" s="94"/>
      <c r="H14" s="94"/>
      <c r="I14" s="94"/>
      <c r="J14" s="94"/>
      <c r="K14" s="94"/>
      <c r="L14" s="94"/>
    </row>
    <row r="15" spans="1:12" ht="142.5" hidden="1" customHeight="1" x14ac:dyDescent="0.35">
      <c r="A15" s="163"/>
      <c r="B15" s="163"/>
      <c r="C15" s="94"/>
      <c r="D15" s="94"/>
      <c r="E15" s="94"/>
      <c r="F15" s="94"/>
      <c r="G15" s="94"/>
      <c r="H15" s="94"/>
      <c r="I15" s="94"/>
      <c r="J15" s="94"/>
      <c r="K15" s="94"/>
      <c r="L15" s="94"/>
    </row>
    <row r="16" spans="1:12" ht="151.5" hidden="1" customHeight="1" x14ac:dyDescent="0.35">
      <c r="A16" s="163"/>
      <c r="B16" s="163"/>
      <c r="C16" s="94"/>
      <c r="D16" s="94"/>
      <c r="E16" s="94"/>
      <c r="F16" s="94"/>
      <c r="G16" s="94"/>
      <c r="H16" s="94"/>
      <c r="I16" s="94"/>
      <c r="J16" s="94"/>
      <c r="K16" s="94"/>
      <c r="L16" s="94"/>
    </row>
    <row r="17" spans="1:12" ht="93" hidden="1" customHeight="1" x14ac:dyDescent="0.35">
      <c r="A17" s="163"/>
      <c r="B17" s="163"/>
      <c r="C17" s="94"/>
      <c r="D17" s="94"/>
      <c r="E17" s="94"/>
      <c r="F17" s="94"/>
      <c r="G17" s="94"/>
      <c r="H17" s="94"/>
      <c r="I17" s="94"/>
      <c r="J17" s="94"/>
      <c r="K17" s="94"/>
      <c r="L17" s="94"/>
    </row>
    <row r="18" spans="1:12" ht="1.5" hidden="1" customHeight="1" x14ac:dyDescent="0.35">
      <c r="A18" s="163"/>
      <c r="B18" s="163"/>
      <c r="C18" s="94"/>
      <c r="D18" s="94"/>
      <c r="E18" s="94"/>
      <c r="F18" s="94"/>
      <c r="G18" s="94"/>
      <c r="H18" s="94"/>
      <c r="I18" s="94"/>
      <c r="J18" s="94"/>
      <c r="K18" s="94"/>
      <c r="L18" s="94"/>
    </row>
    <row r="19" spans="1:12" ht="38.25" customHeight="1" x14ac:dyDescent="0.35">
      <c r="A19" s="163"/>
      <c r="B19" s="163"/>
      <c r="C19" s="167" t="s">
        <v>89</v>
      </c>
      <c r="D19" s="167">
        <v>60</v>
      </c>
      <c r="E19" s="167">
        <v>86.67</v>
      </c>
      <c r="F19" s="41" t="s">
        <v>11</v>
      </c>
      <c r="G19" s="136" t="s">
        <v>119</v>
      </c>
      <c r="H19" s="136" t="s">
        <v>119</v>
      </c>
      <c r="I19" s="136" t="s">
        <v>119</v>
      </c>
      <c r="J19" s="173" t="s">
        <v>124</v>
      </c>
      <c r="K19" s="162" t="str">
        <f>[1]МСП!K21</f>
        <v>Жадан Татьяна Николаевна - директор департамента имущественных отношений Нефтеюганского района</v>
      </c>
      <c r="L19" s="162" t="str">
        <f>[1]МСП!L21</f>
        <v>Ткаченко Р.В. - начальник отдела формирования и управления имуществом департамента имущественных отношений Нефтеюганского района</v>
      </c>
    </row>
    <row r="20" spans="1:12" ht="40.5" customHeight="1" x14ac:dyDescent="0.35">
      <c r="A20" s="163"/>
      <c r="B20" s="163"/>
      <c r="C20" s="167"/>
      <c r="D20" s="167"/>
      <c r="E20" s="167"/>
      <c r="F20" s="37" t="s">
        <v>12</v>
      </c>
      <c r="G20" s="136" t="s">
        <v>119</v>
      </c>
      <c r="H20" s="136" t="s">
        <v>119</v>
      </c>
      <c r="I20" s="136" t="s">
        <v>119</v>
      </c>
      <c r="J20" s="173"/>
      <c r="K20" s="162"/>
      <c r="L20" s="162"/>
    </row>
    <row r="21" spans="1:12" ht="60.75" x14ac:dyDescent="0.35">
      <c r="A21" s="163"/>
      <c r="B21" s="163"/>
      <c r="C21" s="167"/>
      <c r="D21" s="167"/>
      <c r="E21" s="167"/>
      <c r="F21" s="37" t="s">
        <v>13</v>
      </c>
      <c r="G21" s="136" t="s">
        <v>119</v>
      </c>
      <c r="H21" s="136" t="s">
        <v>119</v>
      </c>
      <c r="I21" s="136" t="s">
        <v>119</v>
      </c>
      <c r="J21" s="173"/>
      <c r="K21" s="162"/>
      <c r="L21" s="162"/>
    </row>
    <row r="22" spans="1:12" ht="52.5" customHeight="1" x14ac:dyDescent="0.35">
      <c r="A22" s="163"/>
      <c r="B22" s="163"/>
      <c r="C22" s="167"/>
      <c r="D22" s="167"/>
      <c r="E22" s="167"/>
      <c r="F22" s="37" t="s">
        <v>14</v>
      </c>
      <c r="G22" s="136" t="s">
        <v>119</v>
      </c>
      <c r="H22" s="136" t="s">
        <v>119</v>
      </c>
      <c r="I22" s="136" t="s">
        <v>119</v>
      </c>
      <c r="J22" s="173"/>
      <c r="K22" s="162"/>
      <c r="L22" s="162"/>
    </row>
    <row r="23" spans="1:12" ht="21" customHeight="1" x14ac:dyDescent="0.35">
      <c r="A23" s="163"/>
      <c r="B23" s="163"/>
      <c r="C23" s="167"/>
      <c r="D23" s="167"/>
      <c r="E23" s="167"/>
      <c r="F23" s="171" t="s">
        <v>15</v>
      </c>
      <c r="G23" s="235" t="s">
        <v>119</v>
      </c>
      <c r="H23" s="235" t="s">
        <v>119</v>
      </c>
      <c r="I23" s="235" t="s">
        <v>119</v>
      </c>
      <c r="J23" s="173"/>
      <c r="K23" s="162"/>
      <c r="L23" s="162"/>
    </row>
    <row r="24" spans="1:12" ht="21" customHeight="1" x14ac:dyDescent="0.35">
      <c r="A24" s="163"/>
      <c r="B24" s="163"/>
      <c r="C24" s="167"/>
      <c r="D24" s="167"/>
      <c r="E24" s="167"/>
      <c r="F24" s="171"/>
      <c r="G24" s="236"/>
      <c r="H24" s="236"/>
      <c r="I24" s="236"/>
      <c r="J24" s="173"/>
      <c r="K24" s="162"/>
      <c r="L24" s="162"/>
    </row>
    <row r="25" spans="1:12" ht="118.5" customHeight="1" x14ac:dyDescent="0.35">
      <c r="A25" s="163"/>
      <c r="B25" s="163"/>
      <c r="C25" s="167"/>
      <c r="D25" s="167"/>
      <c r="E25" s="167"/>
      <c r="F25" s="171"/>
      <c r="G25" s="242"/>
      <c r="H25" s="242"/>
      <c r="I25" s="242"/>
      <c r="J25" s="173"/>
      <c r="K25" s="162"/>
      <c r="L25" s="162"/>
    </row>
    <row r="26" spans="1:12" ht="21" customHeight="1" x14ac:dyDescent="0.35">
      <c r="A26" s="163"/>
      <c r="B26" s="163"/>
      <c r="C26" s="164" t="s">
        <v>90</v>
      </c>
      <c r="D26" s="167">
        <v>10</v>
      </c>
      <c r="E26" s="167">
        <v>64.94</v>
      </c>
      <c r="F26" s="41" t="s">
        <v>11</v>
      </c>
      <c r="G26" s="136" t="s">
        <v>119</v>
      </c>
      <c r="H26" s="136" t="s">
        <v>119</v>
      </c>
      <c r="I26" s="136" t="s">
        <v>119</v>
      </c>
      <c r="J26" s="173" t="s">
        <v>125</v>
      </c>
      <c r="K26" s="162" t="str">
        <f>[1]МСП!K21</f>
        <v>Жадан Татьяна Николаевна - директор департамента имущественных отношений Нефтеюганского района</v>
      </c>
      <c r="L26" s="162" t="str">
        <f>[1]МСП!L21</f>
        <v>Ткаченко Р.В. - начальник отдела формирования и управления имуществом департамента имущественных отношений Нефтеюганского района</v>
      </c>
    </row>
    <row r="27" spans="1:12" ht="40.5" x14ac:dyDescent="0.35">
      <c r="A27" s="163"/>
      <c r="B27" s="163"/>
      <c r="C27" s="164"/>
      <c r="D27" s="167"/>
      <c r="E27" s="167"/>
      <c r="F27" s="37" t="s">
        <v>12</v>
      </c>
      <c r="G27" s="136" t="s">
        <v>119</v>
      </c>
      <c r="H27" s="136" t="s">
        <v>119</v>
      </c>
      <c r="I27" s="136" t="s">
        <v>119</v>
      </c>
      <c r="J27" s="173"/>
      <c r="K27" s="162"/>
      <c r="L27" s="162"/>
    </row>
    <row r="28" spans="1:12" ht="60.75" x14ac:dyDescent="0.35">
      <c r="A28" s="163"/>
      <c r="B28" s="163"/>
      <c r="C28" s="164"/>
      <c r="D28" s="167"/>
      <c r="E28" s="167"/>
      <c r="F28" s="37" t="s">
        <v>13</v>
      </c>
      <c r="G28" s="136" t="s">
        <v>119</v>
      </c>
      <c r="H28" s="136" t="s">
        <v>119</v>
      </c>
      <c r="I28" s="136" t="s">
        <v>119</v>
      </c>
      <c r="J28" s="173"/>
      <c r="K28" s="162"/>
      <c r="L28" s="162"/>
    </row>
    <row r="29" spans="1:12" x14ac:dyDescent="0.35">
      <c r="A29" s="163"/>
      <c r="B29" s="163"/>
      <c r="C29" s="164"/>
      <c r="D29" s="167"/>
      <c r="E29" s="167"/>
      <c r="F29" s="37" t="s">
        <v>14</v>
      </c>
      <c r="G29" s="136" t="s">
        <v>119</v>
      </c>
      <c r="H29" s="136" t="s">
        <v>119</v>
      </c>
      <c r="I29" s="136" t="s">
        <v>119</v>
      </c>
      <c r="J29" s="173"/>
      <c r="K29" s="162"/>
      <c r="L29" s="162"/>
    </row>
    <row r="30" spans="1:12" x14ac:dyDescent="0.35">
      <c r="A30" s="163"/>
      <c r="B30" s="163"/>
      <c r="C30" s="164"/>
      <c r="D30" s="167"/>
      <c r="E30" s="167"/>
      <c r="F30" s="171" t="s">
        <v>15</v>
      </c>
      <c r="G30" s="294" t="s">
        <v>119</v>
      </c>
      <c r="H30" s="294" t="s">
        <v>119</v>
      </c>
      <c r="I30" s="294" t="s">
        <v>119</v>
      </c>
      <c r="J30" s="173"/>
      <c r="K30" s="162"/>
      <c r="L30" s="162"/>
    </row>
    <row r="31" spans="1:12" x14ac:dyDescent="0.35">
      <c r="A31" s="163"/>
      <c r="B31" s="163"/>
      <c r="C31" s="164"/>
      <c r="D31" s="167"/>
      <c r="E31" s="167"/>
      <c r="F31" s="171"/>
      <c r="G31" s="295"/>
      <c r="H31" s="295"/>
      <c r="I31" s="295"/>
      <c r="J31" s="173"/>
      <c r="K31" s="162"/>
      <c r="L31" s="162"/>
    </row>
    <row r="32" spans="1:12" ht="21" customHeight="1" x14ac:dyDescent="0.35">
      <c r="A32" s="219">
        <v>2</v>
      </c>
      <c r="B32" s="219" t="s">
        <v>102</v>
      </c>
      <c r="C32" s="235" t="s">
        <v>27</v>
      </c>
      <c r="D32" s="235" t="s">
        <v>27</v>
      </c>
      <c r="E32" s="235" t="s">
        <v>32</v>
      </c>
      <c r="F32" s="41" t="s">
        <v>11</v>
      </c>
      <c r="G32" s="95" t="s">
        <v>78</v>
      </c>
      <c r="H32" s="96" t="s">
        <v>119</v>
      </c>
      <c r="I32" s="97" t="s">
        <v>119</v>
      </c>
      <c r="J32" s="202" t="s">
        <v>122</v>
      </c>
      <c r="K32" s="162" t="s">
        <v>59</v>
      </c>
      <c r="L32" s="162" t="s">
        <v>49</v>
      </c>
    </row>
    <row r="33" spans="1:12" ht="40.5" x14ac:dyDescent="0.35">
      <c r="A33" s="220"/>
      <c r="B33" s="220"/>
      <c r="C33" s="236"/>
      <c r="D33" s="236"/>
      <c r="E33" s="236"/>
      <c r="F33" s="37" t="s">
        <v>12</v>
      </c>
      <c r="G33" s="136" t="s">
        <v>119</v>
      </c>
      <c r="H33" s="98" t="s">
        <v>119</v>
      </c>
      <c r="I33" s="98" t="s">
        <v>119</v>
      </c>
      <c r="J33" s="214"/>
      <c r="K33" s="162"/>
      <c r="L33" s="162"/>
    </row>
    <row r="34" spans="1:12" ht="60.75" x14ac:dyDescent="0.35">
      <c r="A34" s="220"/>
      <c r="B34" s="220"/>
      <c r="C34" s="236"/>
      <c r="D34" s="236"/>
      <c r="E34" s="236"/>
      <c r="F34" s="37" t="s">
        <v>13</v>
      </c>
      <c r="G34" s="99">
        <v>215.3</v>
      </c>
      <c r="H34" s="153" t="s">
        <v>119</v>
      </c>
      <c r="I34" s="152" t="s">
        <v>119</v>
      </c>
      <c r="J34" s="214"/>
      <c r="K34" s="162"/>
      <c r="L34" s="162"/>
    </row>
    <row r="35" spans="1:12" ht="35.25" customHeight="1" x14ac:dyDescent="0.35">
      <c r="A35" s="220"/>
      <c r="B35" s="220"/>
      <c r="C35" s="236"/>
      <c r="D35" s="236"/>
      <c r="E35" s="236"/>
      <c r="F35" s="37" t="s">
        <v>14</v>
      </c>
      <c r="G35" s="137">
        <v>23.92</v>
      </c>
      <c r="H35" s="136" t="s">
        <v>119</v>
      </c>
      <c r="I35" s="152" t="s">
        <v>119</v>
      </c>
      <c r="J35" s="214"/>
      <c r="K35" s="162"/>
      <c r="L35" s="162"/>
    </row>
    <row r="36" spans="1:12" ht="44.25" customHeight="1" x14ac:dyDescent="0.35">
      <c r="A36" s="231"/>
      <c r="B36" s="231"/>
      <c r="C36" s="242"/>
      <c r="D36" s="242"/>
      <c r="E36" s="242"/>
      <c r="F36" s="16" t="s">
        <v>15</v>
      </c>
      <c r="G36" s="136" t="s">
        <v>119</v>
      </c>
      <c r="H36" s="66" t="s">
        <v>119</v>
      </c>
      <c r="I36" s="98" t="s">
        <v>119</v>
      </c>
      <c r="J36" s="215"/>
      <c r="K36" s="162"/>
      <c r="L36" s="162"/>
    </row>
    <row r="37" spans="1:12" ht="324" customHeight="1" x14ac:dyDescent="0.35">
      <c r="A37" s="100"/>
      <c r="B37" s="100"/>
      <c r="C37" s="101"/>
      <c r="D37" s="101"/>
      <c r="E37" s="102"/>
      <c r="F37" s="16"/>
      <c r="G37" s="101"/>
      <c r="H37" s="101"/>
      <c r="I37" s="103"/>
      <c r="J37" s="38" t="s">
        <v>118</v>
      </c>
      <c r="K37" s="103"/>
      <c r="L37" s="103"/>
    </row>
    <row r="38" spans="1:12" x14ac:dyDescent="0.35">
      <c r="G38" s="160">
        <v>2332.7800000000002</v>
      </c>
    </row>
  </sheetData>
  <mergeCells count="48">
    <mergeCell ref="J32:J36"/>
    <mergeCell ref="K32:K36"/>
    <mergeCell ref="L32:L36"/>
    <mergeCell ref="E32:E36"/>
    <mergeCell ref="D32:D36"/>
    <mergeCell ref="C32:C36"/>
    <mergeCell ref="B32:B36"/>
    <mergeCell ref="A32:A36"/>
    <mergeCell ref="L26:L31"/>
    <mergeCell ref="F30:F31"/>
    <mergeCell ref="G30:G31"/>
    <mergeCell ref="H30:H31"/>
    <mergeCell ref="I30:I31"/>
    <mergeCell ref="B7:B31"/>
    <mergeCell ref="A7:A31"/>
    <mergeCell ref="J26:J31"/>
    <mergeCell ref="K26:K31"/>
    <mergeCell ref="C26:C31"/>
    <mergeCell ref="D26:D31"/>
    <mergeCell ref="E26:E31"/>
    <mergeCell ref="F11:F13"/>
    <mergeCell ref="C7:C13"/>
    <mergeCell ref="D7:D13"/>
    <mergeCell ref="E7:E13"/>
    <mergeCell ref="F23:F25"/>
    <mergeCell ref="G23:G25"/>
    <mergeCell ref="H23:H25"/>
    <mergeCell ref="A6:L6"/>
    <mergeCell ref="A1:L1"/>
    <mergeCell ref="A3:A4"/>
    <mergeCell ref="B3:B4"/>
    <mergeCell ref="C3:E3"/>
    <mergeCell ref="F3:F4"/>
    <mergeCell ref="G3:I3"/>
    <mergeCell ref="J3:J4"/>
    <mergeCell ref="K3:K4"/>
    <mergeCell ref="L3:L4"/>
    <mergeCell ref="C19:C25"/>
    <mergeCell ref="D19:D25"/>
    <mergeCell ref="E19:E25"/>
    <mergeCell ref="L7:L13"/>
    <mergeCell ref="K7:K13"/>
    <mergeCell ref="I11:I13"/>
    <mergeCell ref="J7:J13"/>
    <mergeCell ref="J19:J25"/>
    <mergeCell ref="K19:K25"/>
    <mergeCell ref="L19:L25"/>
    <mergeCell ref="I23:I25"/>
  </mergeCells>
  <pageMargins left="0.11811023622047245" right="0.11811023622047245" top="0" bottom="0" header="0.11811023622047245" footer="0.11811023622047245"/>
  <pageSetup paperSize="9" scale="4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5"/>
  <sheetViews>
    <sheetView showGridLines="0" view="pageBreakPreview" zoomScale="71" zoomScaleNormal="71" zoomScaleSheetLayoutView="71" zoomScalePageLayoutView="60" workbookViewId="0">
      <selection activeCell="G3" sqref="G1:I1048576"/>
    </sheetView>
  </sheetViews>
  <sheetFormatPr defaultRowHeight="15" x14ac:dyDescent="0.25"/>
  <cols>
    <col min="1" max="1" width="6.28515625" style="84" customWidth="1"/>
    <col min="2" max="2" width="23.5703125" style="84" customWidth="1"/>
    <col min="3" max="3" width="25.5703125" style="84" customWidth="1"/>
    <col min="4" max="4" width="17.7109375" style="84" customWidth="1"/>
    <col min="5" max="5" width="20.42578125" style="84" customWidth="1"/>
    <col min="6" max="6" width="21" style="84" customWidth="1"/>
    <col min="7" max="7" width="18.42578125" style="84" customWidth="1"/>
    <col min="8" max="8" width="25.5703125" style="84" customWidth="1"/>
    <col min="9" max="9" width="20.140625" style="84" customWidth="1"/>
    <col min="10" max="10" width="53" style="84" customWidth="1"/>
    <col min="11" max="11" width="30.5703125" style="84" customWidth="1"/>
    <col min="12" max="12" width="33.7109375" style="84" customWidth="1"/>
    <col min="13" max="16384" width="9.140625" style="84"/>
  </cols>
  <sheetData>
    <row r="1" spans="1:12" ht="41.25" customHeight="1" x14ac:dyDescent="0.25">
      <c r="A1" s="291" t="s">
        <v>115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8"/>
    </row>
    <row r="2" spans="1:12" ht="34.5" customHeight="1" x14ac:dyDescent="0.25">
      <c r="A2" s="275" t="s">
        <v>0</v>
      </c>
      <c r="B2" s="243" t="s">
        <v>1</v>
      </c>
      <c r="C2" s="243" t="s">
        <v>2</v>
      </c>
      <c r="D2" s="243"/>
      <c r="E2" s="243"/>
      <c r="F2" s="243" t="s">
        <v>3</v>
      </c>
      <c r="G2" s="243" t="s">
        <v>4</v>
      </c>
      <c r="H2" s="243"/>
      <c r="I2" s="243"/>
      <c r="J2" s="243" t="s">
        <v>5</v>
      </c>
      <c r="K2" s="243" t="s">
        <v>6</v>
      </c>
      <c r="L2" s="276" t="s">
        <v>7</v>
      </c>
    </row>
    <row r="3" spans="1:12" ht="60.75" x14ac:dyDescent="0.25">
      <c r="A3" s="275"/>
      <c r="B3" s="243"/>
      <c r="C3" s="87" t="s">
        <v>8</v>
      </c>
      <c r="D3" s="87" t="s">
        <v>61</v>
      </c>
      <c r="E3" s="87" t="s">
        <v>120</v>
      </c>
      <c r="F3" s="243"/>
      <c r="G3" s="85" t="s">
        <v>62</v>
      </c>
      <c r="H3" s="85" t="s">
        <v>116</v>
      </c>
      <c r="I3" s="85" t="s">
        <v>9</v>
      </c>
      <c r="J3" s="243"/>
      <c r="K3" s="243"/>
      <c r="L3" s="276"/>
    </row>
    <row r="4" spans="1:12" ht="20.25" x14ac:dyDescent="0.25">
      <c r="A4" s="104">
        <v>1</v>
      </c>
      <c r="B4" s="105">
        <v>2</v>
      </c>
      <c r="C4" s="105">
        <v>3</v>
      </c>
      <c r="D4" s="105">
        <v>4</v>
      </c>
      <c r="E4" s="105">
        <v>5</v>
      </c>
      <c r="F4" s="105">
        <v>6</v>
      </c>
      <c r="G4" s="105">
        <v>7</v>
      </c>
      <c r="H4" s="105">
        <v>8</v>
      </c>
      <c r="I4" s="105">
        <v>9</v>
      </c>
      <c r="J4" s="105">
        <v>10</v>
      </c>
      <c r="K4" s="105">
        <v>11</v>
      </c>
      <c r="L4" s="106">
        <v>12</v>
      </c>
    </row>
    <row r="5" spans="1:12" ht="20.25" x14ac:dyDescent="0.25">
      <c r="A5" s="275" t="s">
        <v>31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76"/>
    </row>
    <row r="6" spans="1:12" ht="28.5" customHeight="1" x14ac:dyDescent="0.25">
      <c r="A6" s="190">
        <v>1</v>
      </c>
      <c r="B6" s="163" t="s">
        <v>103</v>
      </c>
      <c r="C6" s="164" t="s">
        <v>57</v>
      </c>
      <c r="D6" s="296" t="s">
        <v>63</v>
      </c>
      <c r="E6" s="296" t="s">
        <v>63</v>
      </c>
      <c r="F6" s="107" t="s">
        <v>11</v>
      </c>
      <c r="G6" s="136" t="s">
        <v>119</v>
      </c>
      <c r="H6" s="136" t="s">
        <v>119</v>
      </c>
      <c r="I6" s="136" t="s">
        <v>119</v>
      </c>
      <c r="J6" s="182" t="s">
        <v>110</v>
      </c>
      <c r="K6" s="162" t="s">
        <v>33</v>
      </c>
      <c r="L6" s="197" t="s">
        <v>81</v>
      </c>
    </row>
    <row r="7" spans="1:12" ht="52.5" customHeight="1" x14ac:dyDescent="0.25">
      <c r="A7" s="190"/>
      <c r="B7" s="163"/>
      <c r="C7" s="164"/>
      <c r="D7" s="296"/>
      <c r="E7" s="296"/>
      <c r="F7" s="37" t="s">
        <v>12</v>
      </c>
      <c r="G7" s="136" t="s">
        <v>119</v>
      </c>
      <c r="H7" s="136" t="s">
        <v>119</v>
      </c>
      <c r="I7" s="136" t="s">
        <v>119</v>
      </c>
      <c r="J7" s="188"/>
      <c r="K7" s="162"/>
      <c r="L7" s="197"/>
    </row>
    <row r="8" spans="1:12" ht="74.25" customHeight="1" x14ac:dyDescent="0.25">
      <c r="A8" s="190"/>
      <c r="B8" s="163"/>
      <c r="C8" s="164"/>
      <c r="D8" s="296"/>
      <c r="E8" s="296"/>
      <c r="F8" s="37" t="s">
        <v>13</v>
      </c>
      <c r="G8" s="136" t="s">
        <v>119</v>
      </c>
      <c r="H8" s="136" t="s">
        <v>119</v>
      </c>
      <c r="I8" s="136" t="s">
        <v>119</v>
      </c>
      <c r="J8" s="188"/>
      <c r="K8" s="162"/>
      <c r="L8" s="197"/>
    </row>
    <row r="9" spans="1:12" ht="48.75" customHeight="1" x14ac:dyDescent="0.25">
      <c r="A9" s="190"/>
      <c r="B9" s="163"/>
      <c r="C9" s="164"/>
      <c r="D9" s="296"/>
      <c r="E9" s="296"/>
      <c r="F9" s="37" t="s">
        <v>14</v>
      </c>
      <c r="G9" s="136" t="s">
        <v>119</v>
      </c>
      <c r="H9" s="136" t="s">
        <v>119</v>
      </c>
      <c r="I9" s="136" t="s">
        <v>119</v>
      </c>
      <c r="J9" s="188"/>
      <c r="K9" s="162"/>
      <c r="L9" s="197"/>
    </row>
    <row r="10" spans="1:12" ht="123.75" customHeight="1" x14ac:dyDescent="0.25">
      <c r="A10" s="190"/>
      <c r="B10" s="163"/>
      <c r="C10" s="164"/>
      <c r="D10" s="296"/>
      <c r="E10" s="296"/>
      <c r="F10" s="37" t="s">
        <v>15</v>
      </c>
      <c r="G10" s="137" t="s">
        <v>119</v>
      </c>
      <c r="H10" s="137" t="s">
        <v>119</v>
      </c>
      <c r="I10" s="137" t="s">
        <v>119</v>
      </c>
      <c r="J10" s="189"/>
      <c r="K10" s="162"/>
      <c r="L10" s="197"/>
    </row>
    <row r="11" spans="1:12" ht="27.75" customHeight="1" x14ac:dyDescent="0.25">
      <c r="A11" s="190">
        <v>2</v>
      </c>
      <c r="B11" s="163" t="s">
        <v>104</v>
      </c>
      <c r="C11" s="164" t="s">
        <v>51</v>
      </c>
      <c r="D11" s="278">
        <v>2</v>
      </c>
      <c r="E11" s="278">
        <v>2</v>
      </c>
      <c r="F11" s="4" t="s">
        <v>11</v>
      </c>
      <c r="G11" s="108">
        <v>5968.84</v>
      </c>
      <c r="H11" s="108">
        <v>5968.84</v>
      </c>
      <c r="I11" s="109">
        <v>100</v>
      </c>
      <c r="J11" s="167" t="s">
        <v>139</v>
      </c>
      <c r="K11" s="162" t="s">
        <v>33</v>
      </c>
      <c r="L11" s="197" t="s">
        <v>81</v>
      </c>
    </row>
    <row r="12" spans="1:12" ht="46.5" customHeight="1" x14ac:dyDescent="0.25">
      <c r="A12" s="190"/>
      <c r="B12" s="163"/>
      <c r="C12" s="164"/>
      <c r="D12" s="278"/>
      <c r="E12" s="278"/>
      <c r="F12" s="37" t="s">
        <v>12</v>
      </c>
      <c r="G12" s="110">
        <v>2211.5</v>
      </c>
      <c r="H12" s="110">
        <v>2211.5</v>
      </c>
      <c r="I12" s="109">
        <v>100</v>
      </c>
      <c r="J12" s="167"/>
      <c r="K12" s="162"/>
      <c r="L12" s="197"/>
    </row>
    <row r="13" spans="1:12" ht="63" customHeight="1" x14ac:dyDescent="0.25">
      <c r="A13" s="190"/>
      <c r="B13" s="163"/>
      <c r="C13" s="164"/>
      <c r="D13" s="278"/>
      <c r="E13" s="278"/>
      <c r="F13" s="37" t="s">
        <v>13</v>
      </c>
      <c r="G13" s="110">
        <v>3458.9</v>
      </c>
      <c r="H13" s="110">
        <v>3458.9</v>
      </c>
      <c r="I13" s="109">
        <v>100</v>
      </c>
      <c r="J13" s="167"/>
      <c r="K13" s="162"/>
      <c r="L13" s="197"/>
    </row>
    <row r="14" spans="1:12" ht="49.5" customHeight="1" x14ac:dyDescent="0.25">
      <c r="A14" s="190"/>
      <c r="B14" s="163"/>
      <c r="C14" s="164"/>
      <c r="D14" s="278"/>
      <c r="E14" s="278"/>
      <c r="F14" s="37" t="s">
        <v>14</v>
      </c>
      <c r="G14" s="111">
        <v>298.44</v>
      </c>
      <c r="H14" s="111">
        <v>298.44</v>
      </c>
      <c r="I14" s="109">
        <v>100</v>
      </c>
      <c r="J14" s="167"/>
      <c r="K14" s="162"/>
      <c r="L14" s="197"/>
    </row>
    <row r="15" spans="1:12" ht="133.5" customHeight="1" x14ac:dyDescent="0.25">
      <c r="A15" s="190"/>
      <c r="B15" s="163"/>
      <c r="C15" s="164"/>
      <c r="D15" s="278"/>
      <c r="E15" s="278"/>
      <c r="F15" s="37" t="s">
        <v>15</v>
      </c>
      <c r="G15" s="112" t="s">
        <v>119</v>
      </c>
      <c r="H15" s="112" t="s">
        <v>119</v>
      </c>
      <c r="I15" s="112" t="s">
        <v>119</v>
      </c>
      <c r="J15" s="167"/>
      <c r="K15" s="162"/>
      <c r="L15" s="197"/>
    </row>
  </sheetData>
  <mergeCells count="26">
    <mergeCell ref="A11:A15"/>
    <mergeCell ref="B11:B15"/>
    <mergeCell ref="J2:J3"/>
    <mergeCell ref="A5:L5"/>
    <mergeCell ref="A6:A10"/>
    <mergeCell ref="D11:D15"/>
    <mergeCell ref="A1:L1"/>
    <mergeCell ref="A2:A3"/>
    <mergeCell ref="B2:B3"/>
    <mergeCell ref="C2:E2"/>
    <mergeCell ref="G2:I2"/>
    <mergeCell ref="K2:K3"/>
    <mergeCell ref="L2:L3"/>
    <mergeCell ref="F2:F3"/>
    <mergeCell ref="L6:L10"/>
    <mergeCell ref="J11:J15"/>
    <mergeCell ref="B6:B10"/>
    <mergeCell ref="C6:C10"/>
    <mergeCell ref="D6:D10"/>
    <mergeCell ref="E6:E10"/>
    <mergeCell ref="K11:K15"/>
    <mergeCell ref="J6:J10"/>
    <mergeCell ref="C11:C15"/>
    <mergeCell ref="K6:K10"/>
    <mergeCell ref="E11:E15"/>
    <mergeCell ref="L11:L15"/>
  </mergeCells>
  <pageMargins left="0.11811023622047245" right="0.11811023622047245" top="0" bottom="0" header="0.31496062992125984" footer="0.31496062992125984"/>
  <pageSetup paperSize="9" scale="4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23A04-387A-4F9A-B8A3-30418571D745}">
  <dimension ref="A1:M114"/>
  <sheetViews>
    <sheetView topLeftCell="A13" zoomScale="60" zoomScaleNormal="60" workbookViewId="0">
      <selection activeCell="G7" sqref="G7"/>
    </sheetView>
  </sheetViews>
  <sheetFormatPr defaultColWidth="9.140625" defaultRowHeight="15.75" x14ac:dyDescent="0.25"/>
  <cols>
    <col min="1" max="1" width="7.28515625" style="67" customWidth="1"/>
    <col min="2" max="2" width="25.140625" style="70" customWidth="1"/>
    <col min="3" max="3" width="32.42578125" style="67" customWidth="1"/>
    <col min="4" max="4" width="18.28515625" style="67" customWidth="1"/>
    <col min="5" max="5" width="19.85546875" style="67" customWidth="1"/>
    <col min="6" max="6" width="21.42578125" style="67" customWidth="1"/>
    <col min="7" max="7" width="29.85546875" style="67" customWidth="1"/>
    <col min="8" max="8" width="22.28515625" style="67" customWidth="1"/>
    <col min="9" max="9" width="20" style="67" customWidth="1"/>
    <col min="10" max="10" width="50" style="67" customWidth="1"/>
    <col min="11" max="11" width="29.85546875" style="67" customWidth="1"/>
    <col min="12" max="12" width="32.7109375" style="67" customWidth="1"/>
    <col min="13" max="16384" width="9.140625" style="58"/>
  </cols>
  <sheetData>
    <row r="1" spans="1:13" ht="51.75" customHeight="1" x14ac:dyDescent="0.25">
      <c r="A1" s="175" t="s">
        <v>115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3" ht="21" thickBot="1" x14ac:dyDescent="0.35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3" ht="24.75" customHeight="1" x14ac:dyDescent="0.25">
      <c r="A3" s="177" t="s">
        <v>0</v>
      </c>
      <c r="B3" s="179" t="s">
        <v>1</v>
      </c>
      <c r="C3" s="179" t="s">
        <v>2</v>
      </c>
      <c r="D3" s="179"/>
      <c r="E3" s="179"/>
      <c r="F3" s="179" t="s">
        <v>3</v>
      </c>
      <c r="G3" s="179" t="s">
        <v>4</v>
      </c>
      <c r="H3" s="179"/>
      <c r="I3" s="179"/>
      <c r="J3" s="179" t="s">
        <v>5</v>
      </c>
      <c r="K3" s="179" t="s">
        <v>6</v>
      </c>
      <c r="L3" s="180" t="s">
        <v>7</v>
      </c>
    </row>
    <row r="4" spans="1:13" ht="95.25" customHeight="1" x14ac:dyDescent="0.25">
      <c r="A4" s="178"/>
      <c r="B4" s="168"/>
      <c r="C4" s="138" t="s">
        <v>8</v>
      </c>
      <c r="D4" s="138" t="s">
        <v>61</v>
      </c>
      <c r="E4" s="138" t="s">
        <v>120</v>
      </c>
      <c r="F4" s="168"/>
      <c r="G4" s="138" t="s">
        <v>62</v>
      </c>
      <c r="H4" s="62" t="s">
        <v>116</v>
      </c>
      <c r="I4" s="62" t="s">
        <v>9</v>
      </c>
      <c r="J4" s="168"/>
      <c r="K4" s="168"/>
      <c r="L4" s="181"/>
    </row>
    <row r="5" spans="1:13" ht="20.25" x14ac:dyDescent="0.25">
      <c r="A5" s="63">
        <v>1</v>
      </c>
      <c r="B5" s="64">
        <v>2</v>
      </c>
      <c r="C5" s="64">
        <v>3</v>
      </c>
      <c r="D5" s="64">
        <v>4</v>
      </c>
      <c r="E5" s="64">
        <v>5</v>
      </c>
      <c r="F5" s="64">
        <v>6</v>
      </c>
      <c r="G5" s="64">
        <v>7</v>
      </c>
      <c r="H5" s="64">
        <v>8</v>
      </c>
      <c r="I5" s="64">
        <v>9</v>
      </c>
      <c r="J5" s="64">
        <v>10</v>
      </c>
      <c r="K5" s="64">
        <v>11</v>
      </c>
      <c r="L5" s="65">
        <v>12</v>
      </c>
    </row>
    <row r="6" spans="1:13" ht="28.5" customHeight="1" x14ac:dyDescent="0.25">
      <c r="A6" s="168" t="s">
        <v>16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</row>
    <row r="7" spans="1:13" ht="69" customHeight="1" x14ac:dyDescent="0.25">
      <c r="A7" s="163">
        <v>1</v>
      </c>
      <c r="B7" s="163" t="s">
        <v>95</v>
      </c>
      <c r="C7" s="164" t="s">
        <v>79</v>
      </c>
      <c r="D7" s="170">
        <v>100</v>
      </c>
      <c r="E7" s="170">
        <v>100</v>
      </c>
      <c r="F7" s="171" t="s">
        <v>13</v>
      </c>
      <c r="G7" s="66" t="s">
        <v>119</v>
      </c>
      <c r="H7" s="66" t="s">
        <v>119</v>
      </c>
      <c r="I7" s="66" t="s">
        <v>119</v>
      </c>
      <c r="J7" s="173" t="s">
        <v>87</v>
      </c>
      <c r="K7" s="162" t="s">
        <v>20</v>
      </c>
      <c r="L7" s="162" t="s">
        <v>80</v>
      </c>
    </row>
    <row r="8" spans="1:13" ht="76.5" hidden="1" customHeight="1" x14ac:dyDescent="0.25">
      <c r="A8" s="163"/>
      <c r="B8" s="163"/>
      <c r="C8" s="169"/>
      <c r="D8" s="170"/>
      <c r="E8" s="170"/>
      <c r="F8" s="172"/>
      <c r="G8" s="66" t="s">
        <v>25</v>
      </c>
      <c r="H8" s="66" t="s">
        <v>25</v>
      </c>
      <c r="I8" s="66" t="s">
        <v>25</v>
      </c>
      <c r="J8" s="174"/>
      <c r="K8" s="162"/>
      <c r="L8" s="162"/>
    </row>
    <row r="9" spans="1:13" ht="48.75" customHeight="1" x14ac:dyDescent="0.25">
      <c r="A9" s="163"/>
      <c r="B9" s="163"/>
      <c r="C9" s="169"/>
      <c r="D9" s="170"/>
      <c r="E9" s="170"/>
      <c r="F9" s="139" t="s">
        <v>14</v>
      </c>
      <c r="G9" s="66" t="s">
        <v>119</v>
      </c>
      <c r="H9" s="66" t="s">
        <v>119</v>
      </c>
      <c r="I9" s="66" t="s">
        <v>119</v>
      </c>
      <c r="J9" s="174"/>
      <c r="K9" s="162"/>
      <c r="L9" s="162"/>
    </row>
    <row r="10" spans="1:13" ht="40.5" customHeight="1" x14ac:dyDescent="0.25">
      <c r="A10" s="163"/>
      <c r="B10" s="163"/>
      <c r="C10" s="169"/>
      <c r="D10" s="170"/>
      <c r="E10" s="170"/>
      <c r="F10" s="139" t="s">
        <v>15</v>
      </c>
      <c r="G10" s="66" t="s">
        <v>119</v>
      </c>
      <c r="H10" s="66" t="s">
        <v>119</v>
      </c>
      <c r="I10" s="66" t="s">
        <v>119</v>
      </c>
      <c r="J10" s="174"/>
      <c r="K10" s="162"/>
      <c r="L10" s="162"/>
    </row>
    <row r="11" spans="1:13" ht="42" customHeight="1" x14ac:dyDescent="0.25">
      <c r="A11" s="163">
        <v>2</v>
      </c>
      <c r="B11" s="163" t="s">
        <v>94</v>
      </c>
      <c r="C11" s="164" t="s">
        <v>45</v>
      </c>
      <c r="D11" s="165">
        <v>53.3</v>
      </c>
      <c r="E11" s="166">
        <v>54.2</v>
      </c>
      <c r="F11" s="4" t="s">
        <v>11</v>
      </c>
      <c r="G11" s="66" t="s">
        <v>119</v>
      </c>
      <c r="H11" s="66" t="s">
        <v>119</v>
      </c>
      <c r="I11" s="66" t="s">
        <v>119</v>
      </c>
      <c r="J11" s="167" t="s">
        <v>135</v>
      </c>
      <c r="K11" s="162" t="s">
        <v>20</v>
      </c>
      <c r="L11" s="162" t="s">
        <v>52</v>
      </c>
      <c r="M11" s="67"/>
    </row>
    <row r="12" spans="1:13" ht="45.75" customHeight="1" x14ac:dyDescent="0.25">
      <c r="A12" s="163"/>
      <c r="B12" s="163"/>
      <c r="C12" s="164"/>
      <c r="D12" s="165"/>
      <c r="E12" s="166"/>
      <c r="F12" s="139" t="s">
        <v>12</v>
      </c>
      <c r="G12" s="66" t="s">
        <v>119</v>
      </c>
      <c r="H12" s="66" t="s">
        <v>119</v>
      </c>
      <c r="I12" s="66" t="s">
        <v>119</v>
      </c>
      <c r="J12" s="167"/>
      <c r="K12" s="162"/>
      <c r="L12" s="162"/>
      <c r="M12" s="67"/>
    </row>
    <row r="13" spans="1:13" ht="63.75" customHeight="1" x14ac:dyDescent="0.25">
      <c r="A13" s="163"/>
      <c r="B13" s="163"/>
      <c r="C13" s="164"/>
      <c r="D13" s="165"/>
      <c r="E13" s="166"/>
      <c r="F13" s="139" t="s">
        <v>13</v>
      </c>
      <c r="G13" s="66" t="s">
        <v>119</v>
      </c>
      <c r="H13" s="66" t="s">
        <v>119</v>
      </c>
      <c r="I13" s="66" t="s">
        <v>119</v>
      </c>
      <c r="J13" s="167"/>
      <c r="K13" s="162"/>
      <c r="L13" s="162"/>
      <c r="M13" s="67"/>
    </row>
    <row r="14" spans="1:13" ht="44.25" customHeight="1" x14ac:dyDescent="0.25">
      <c r="A14" s="163"/>
      <c r="B14" s="163"/>
      <c r="C14" s="164"/>
      <c r="D14" s="165"/>
      <c r="E14" s="166"/>
      <c r="F14" s="139" t="s">
        <v>14</v>
      </c>
      <c r="G14" s="66" t="s">
        <v>119</v>
      </c>
      <c r="H14" s="66" t="s">
        <v>119</v>
      </c>
      <c r="I14" s="66" t="s">
        <v>119</v>
      </c>
      <c r="J14" s="167"/>
      <c r="K14" s="162"/>
      <c r="L14" s="162"/>
      <c r="M14" s="67"/>
    </row>
    <row r="15" spans="1:13" ht="48.75" customHeight="1" x14ac:dyDescent="0.25">
      <c r="A15" s="163"/>
      <c r="B15" s="163"/>
      <c r="C15" s="164"/>
      <c r="D15" s="165"/>
      <c r="E15" s="166"/>
      <c r="F15" s="139" t="s">
        <v>15</v>
      </c>
      <c r="G15" s="66" t="s">
        <v>119</v>
      </c>
      <c r="H15" s="66" t="s">
        <v>119</v>
      </c>
      <c r="I15" s="66" t="s">
        <v>119</v>
      </c>
      <c r="J15" s="167"/>
      <c r="K15" s="162"/>
      <c r="L15" s="162"/>
      <c r="M15" s="67"/>
    </row>
    <row r="16" spans="1:13" ht="30" customHeight="1" x14ac:dyDescent="0.25">
      <c r="A16" s="178" t="s">
        <v>34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81"/>
    </row>
    <row r="17" spans="1:12" ht="38.25" customHeight="1" x14ac:dyDescent="0.25">
      <c r="A17" s="190">
        <v>1</v>
      </c>
      <c r="B17" s="163" t="s">
        <v>21</v>
      </c>
      <c r="C17" s="173" t="s">
        <v>38</v>
      </c>
      <c r="D17" s="207">
        <v>46.4</v>
      </c>
      <c r="E17" s="196">
        <v>24</v>
      </c>
      <c r="F17" s="4" t="s">
        <v>11</v>
      </c>
      <c r="G17" s="30" t="s">
        <v>119</v>
      </c>
      <c r="H17" s="5" t="s">
        <v>119</v>
      </c>
      <c r="I17" s="20" t="s">
        <v>119</v>
      </c>
      <c r="J17" s="163" t="s">
        <v>130</v>
      </c>
      <c r="K17" s="162" t="s">
        <v>82</v>
      </c>
      <c r="L17" s="197" t="s">
        <v>77</v>
      </c>
    </row>
    <row r="18" spans="1:12" ht="42.75" customHeight="1" x14ac:dyDescent="0.25">
      <c r="A18" s="190"/>
      <c r="B18" s="163"/>
      <c r="C18" s="173"/>
      <c r="D18" s="207"/>
      <c r="E18" s="196"/>
      <c r="F18" s="139" t="s">
        <v>12</v>
      </c>
      <c r="G18" s="6" t="s">
        <v>119</v>
      </c>
      <c r="H18" s="7" t="s">
        <v>119</v>
      </c>
      <c r="I18" s="8" t="s">
        <v>119</v>
      </c>
      <c r="J18" s="163"/>
      <c r="K18" s="162"/>
      <c r="L18" s="197"/>
    </row>
    <row r="19" spans="1:12" ht="60.75" customHeight="1" x14ac:dyDescent="0.25">
      <c r="A19" s="190"/>
      <c r="B19" s="163"/>
      <c r="C19" s="173"/>
      <c r="D19" s="207"/>
      <c r="E19" s="196"/>
      <c r="F19" s="139" t="s">
        <v>13</v>
      </c>
      <c r="G19" s="6" t="s">
        <v>119</v>
      </c>
      <c r="H19" s="9" t="s">
        <v>119</v>
      </c>
      <c r="I19" s="24" t="s">
        <v>119</v>
      </c>
      <c r="J19" s="163"/>
      <c r="K19" s="162"/>
      <c r="L19" s="197"/>
    </row>
    <row r="20" spans="1:12" ht="48.75" customHeight="1" x14ac:dyDescent="0.25">
      <c r="A20" s="190"/>
      <c r="B20" s="163"/>
      <c r="C20" s="173"/>
      <c r="D20" s="207"/>
      <c r="E20" s="196"/>
      <c r="F20" s="139" t="s">
        <v>14</v>
      </c>
      <c r="G20" s="6" t="s">
        <v>119</v>
      </c>
      <c r="H20" s="10" t="s">
        <v>119</v>
      </c>
      <c r="I20" s="19" t="s">
        <v>119</v>
      </c>
      <c r="J20" s="163"/>
      <c r="K20" s="162"/>
      <c r="L20" s="197"/>
    </row>
    <row r="21" spans="1:12" ht="40.5" x14ac:dyDescent="0.25">
      <c r="A21" s="190"/>
      <c r="B21" s="163"/>
      <c r="C21" s="173"/>
      <c r="D21" s="207"/>
      <c r="E21" s="196"/>
      <c r="F21" s="139" t="s">
        <v>15</v>
      </c>
      <c r="G21" s="6" t="s">
        <v>119</v>
      </c>
      <c r="H21" s="147" t="s">
        <v>119</v>
      </c>
      <c r="I21" s="147" t="s">
        <v>119</v>
      </c>
      <c r="J21" s="163"/>
      <c r="K21" s="162"/>
      <c r="L21" s="197"/>
    </row>
    <row r="22" spans="1:12" ht="233.25" customHeight="1" x14ac:dyDescent="0.25">
      <c r="A22" s="190">
        <v>2</v>
      </c>
      <c r="B22" s="163" t="s">
        <v>22</v>
      </c>
      <c r="C22" s="140" t="s">
        <v>44</v>
      </c>
      <c r="D22" s="147">
        <v>87</v>
      </c>
      <c r="E22" s="17">
        <v>70.2</v>
      </c>
      <c r="F22" s="4" t="s">
        <v>11</v>
      </c>
      <c r="G22" s="11" t="s">
        <v>119</v>
      </c>
      <c r="H22" s="12" t="s">
        <v>119</v>
      </c>
      <c r="I22" s="13" t="s">
        <v>119</v>
      </c>
      <c r="J22" s="140" t="s">
        <v>126</v>
      </c>
      <c r="K22" s="162" t="s">
        <v>83</v>
      </c>
      <c r="L22" s="197" t="s">
        <v>36</v>
      </c>
    </row>
    <row r="23" spans="1:12" ht="326.25" customHeight="1" x14ac:dyDescent="0.25">
      <c r="A23" s="190"/>
      <c r="B23" s="163"/>
      <c r="C23" s="140" t="s">
        <v>39</v>
      </c>
      <c r="D23" s="14">
        <v>8</v>
      </c>
      <c r="E23" s="17">
        <v>6.6</v>
      </c>
      <c r="F23" s="139" t="s">
        <v>12</v>
      </c>
      <c r="G23" s="11" t="s">
        <v>119</v>
      </c>
      <c r="H23" s="21" t="s">
        <v>119</v>
      </c>
      <c r="I23" s="22" t="s">
        <v>119</v>
      </c>
      <c r="J23" s="140" t="s">
        <v>127</v>
      </c>
      <c r="K23" s="162"/>
      <c r="L23" s="197"/>
    </row>
    <row r="24" spans="1:12" ht="81" customHeight="1" x14ac:dyDescent="0.25">
      <c r="A24" s="190"/>
      <c r="B24" s="163"/>
      <c r="C24" s="173" t="s">
        <v>67</v>
      </c>
      <c r="D24" s="191" t="s">
        <v>93</v>
      </c>
      <c r="E24" s="201">
        <v>13</v>
      </c>
      <c r="F24" s="139" t="s">
        <v>13</v>
      </c>
      <c r="G24" s="6" t="s">
        <v>119</v>
      </c>
      <c r="H24" s="43" t="s">
        <v>119</v>
      </c>
      <c r="I24" s="147" t="s">
        <v>119</v>
      </c>
      <c r="J24" s="173" t="s">
        <v>107</v>
      </c>
      <c r="K24" s="162"/>
      <c r="L24" s="197"/>
    </row>
    <row r="25" spans="1:12" ht="102.75" customHeight="1" x14ac:dyDescent="0.25">
      <c r="A25" s="190"/>
      <c r="B25" s="163"/>
      <c r="C25" s="173"/>
      <c r="D25" s="191"/>
      <c r="E25" s="201"/>
      <c r="F25" s="139" t="s">
        <v>14</v>
      </c>
      <c r="G25" s="6" t="s">
        <v>119</v>
      </c>
      <c r="H25" s="43" t="s">
        <v>119</v>
      </c>
      <c r="I25" s="147" t="s">
        <v>119</v>
      </c>
      <c r="J25" s="173"/>
      <c r="K25" s="162"/>
      <c r="L25" s="197"/>
    </row>
    <row r="26" spans="1:12" ht="106.5" customHeight="1" x14ac:dyDescent="0.25">
      <c r="A26" s="190"/>
      <c r="B26" s="163"/>
      <c r="C26" s="173"/>
      <c r="D26" s="191"/>
      <c r="E26" s="201"/>
      <c r="F26" s="139" t="s">
        <v>15</v>
      </c>
      <c r="G26" s="39" t="s">
        <v>119</v>
      </c>
      <c r="H26" s="147" t="s">
        <v>119</v>
      </c>
      <c r="I26" s="147" t="s">
        <v>119</v>
      </c>
      <c r="J26" s="173"/>
      <c r="K26" s="162"/>
      <c r="L26" s="197"/>
    </row>
    <row r="27" spans="1:12" ht="243" x14ac:dyDescent="0.25">
      <c r="A27" s="190">
        <v>3</v>
      </c>
      <c r="B27" s="163" t="s">
        <v>23</v>
      </c>
      <c r="C27" s="140" t="s">
        <v>40</v>
      </c>
      <c r="D27" s="39">
        <v>53.85</v>
      </c>
      <c r="E27" s="14">
        <v>0</v>
      </c>
      <c r="F27" s="4" t="s">
        <v>11</v>
      </c>
      <c r="G27" s="30" t="s">
        <v>119</v>
      </c>
      <c r="H27" s="30" t="s">
        <v>119</v>
      </c>
      <c r="I27" s="31" t="s">
        <v>119</v>
      </c>
      <c r="J27" s="140" t="s">
        <v>128</v>
      </c>
      <c r="K27" s="162" t="s">
        <v>82</v>
      </c>
      <c r="L27" s="197" t="s">
        <v>37</v>
      </c>
    </row>
    <row r="28" spans="1:12" ht="324" x14ac:dyDescent="0.25">
      <c r="A28" s="190"/>
      <c r="B28" s="163"/>
      <c r="C28" s="140" t="s">
        <v>69</v>
      </c>
      <c r="D28" s="141" t="s">
        <v>134</v>
      </c>
      <c r="E28" s="56">
        <v>54.1</v>
      </c>
      <c r="F28" s="139" t="s">
        <v>12</v>
      </c>
      <c r="G28" s="6" t="s">
        <v>119</v>
      </c>
      <c r="H28" s="15" t="s">
        <v>119</v>
      </c>
      <c r="I28" s="8" t="s">
        <v>119</v>
      </c>
      <c r="J28" s="140" t="s">
        <v>129</v>
      </c>
      <c r="K28" s="162"/>
      <c r="L28" s="197"/>
    </row>
    <row r="29" spans="1:12" ht="60.75" x14ac:dyDescent="0.25">
      <c r="A29" s="190"/>
      <c r="B29" s="163"/>
      <c r="C29" s="173" t="s">
        <v>41</v>
      </c>
      <c r="D29" s="191" t="s">
        <v>133</v>
      </c>
      <c r="E29" s="200" t="s">
        <v>109</v>
      </c>
      <c r="F29" s="139" t="s">
        <v>13</v>
      </c>
      <c r="G29" s="6" t="s">
        <v>119</v>
      </c>
      <c r="H29" s="15" t="s">
        <v>119</v>
      </c>
      <c r="I29" s="8" t="s">
        <v>119</v>
      </c>
      <c r="J29" s="202" t="s">
        <v>86</v>
      </c>
      <c r="K29" s="162"/>
      <c r="L29" s="197"/>
    </row>
    <row r="30" spans="1:12" ht="40.5" x14ac:dyDescent="0.25">
      <c r="A30" s="190"/>
      <c r="B30" s="163"/>
      <c r="C30" s="173"/>
      <c r="D30" s="191"/>
      <c r="E30" s="200"/>
      <c r="F30" s="139" t="s">
        <v>14</v>
      </c>
      <c r="G30" s="6" t="s">
        <v>119</v>
      </c>
      <c r="H30" s="6" t="s">
        <v>119</v>
      </c>
      <c r="I30" s="8" t="s">
        <v>119</v>
      </c>
      <c r="J30" s="203"/>
      <c r="K30" s="162"/>
      <c r="L30" s="197"/>
    </row>
    <row r="31" spans="1:12" ht="40.5" x14ac:dyDescent="0.25">
      <c r="A31" s="190"/>
      <c r="B31" s="163"/>
      <c r="C31" s="173"/>
      <c r="D31" s="191"/>
      <c r="E31" s="200"/>
      <c r="F31" s="16" t="s">
        <v>15</v>
      </c>
      <c r="G31" s="6" t="s">
        <v>119</v>
      </c>
      <c r="H31" s="6" t="s">
        <v>119</v>
      </c>
      <c r="I31" s="8" t="s">
        <v>119</v>
      </c>
      <c r="J31" s="183"/>
      <c r="K31" s="162"/>
      <c r="L31" s="197"/>
    </row>
    <row r="32" spans="1:12" ht="344.25" x14ac:dyDescent="0.25">
      <c r="A32" s="190"/>
      <c r="B32" s="163"/>
      <c r="C32" s="140" t="s">
        <v>68</v>
      </c>
      <c r="D32" s="141" t="s">
        <v>132</v>
      </c>
      <c r="E32" s="146" t="s">
        <v>131</v>
      </c>
      <c r="F32" s="16"/>
      <c r="G32" s="6" t="s">
        <v>119</v>
      </c>
      <c r="H32" s="6" t="s">
        <v>119</v>
      </c>
      <c r="I32" s="8" t="s">
        <v>119</v>
      </c>
      <c r="J32" s="140" t="s">
        <v>111</v>
      </c>
      <c r="K32" s="162"/>
      <c r="L32" s="197"/>
    </row>
    <row r="33" spans="1:12" x14ac:dyDescent="0.25">
      <c r="A33" s="190">
        <v>4</v>
      </c>
      <c r="B33" s="163" t="s">
        <v>24</v>
      </c>
      <c r="C33" s="173" t="s">
        <v>42</v>
      </c>
      <c r="D33" s="191" t="s">
        <v>145</v>
      </c>
      <c r="E33" s="191" t="s">
        <v>88</v>
      </c>
      <c r="F33" s="195" t="s">
        <v>11</v>
      </c>
      <c r="G33" s="194" t="s">
        <v>119</v>
      </c>
      <c r="H33" s="193" t="s">
        <v>119</v>
      </c>
      <c r="I33" s="192" t="s">
        <v>119</v>
      </c>
      <c r="J33" s="173" t="s">
        <v>112</v>
      </c>
      <c r="K33" s="162" t="s">
        <v>84</v>
      </c>
      <c r="L33" s="197" t="s">
        <v>85</v>
      </c>
    </row>
    <row r="34" spans="1:12" ht="168" customHeight="1" x14ac:dyDescent="0.25">
      <c r="A34" s="190"/>
      <c r="B34" s="163"/>
      <c r="C34" s="173"/>
      <c r="D34" s="191"/>
      <c r="E34" s="191"/>
      <c r="F34" s="195"/>
      <c r="G34" s="194"/>
      <c r="H34" s="193"/>
      <c r="I34" s="192"/>
      <c r="J34" s="173"/>
      <c r="K34" s="162"/>
      <c r="L34" s="197"/>
    </row>
    <row r="35" spans="1:12" ht="266.25" customHeight="1" x14ac:dyDescent="0.25">
      <c r="A35" s="190"/>
      <c r="B35" s="163"/>
      <c r="C35" s="173"/>
      <c r="D35" s="191"/>
      <c r="E35" s="191"/>
      <c r="F35" s="139" t="s">
        <v>12</v>
      </c>
      <c r="G35" s="6" t="s">
        <v>119</v>
      </c>
      <c r="H35" s="18" t="s">
        <v>119</v>
      </c>
      <c r="I35" s="8" t="s">
        <v>119</v>
      </c>
      <c r="J35" s="173"/>
      <c r="K35" s="162"/>
      <c r="L35" s="197"/>
    </row>
    <row r="36" spans="1:12" ht="208.5" customHeight="1" x14ac:dyDescent="0.25">
      <c r="A36" s="190"/>
      <c r="B36" s="163"/>
      <c r="C36" s="173"/>
      <c r="D36" s="191"/>
      <c r="E36" s="191"/>
      <c r="F36" s="139" t="s">
        <v>13</v>
      </c>
      <c r="G36" s="6" t="s">
        <v>119</v>
      </c>
      <c r="H36" s="48" t="s">
        <v>119</v>
      </c>
      <c r="I36" s="147" t="s">
        <v>119</v>
      </c>
      <c r="J36" s="173"/>
      <c r="K36" s="162"/>
      <c r="L36" s="197"/>
    </row>
    <row r="37" spans="1:12" ht="89.25" customHeight="1" x14ac:dyDescent="0.25">
      <c r="A37" s="190"/>
      <c r="B37" s="163"/>
      <c r="C37" s="173"/>
      <c r="D37" s="191"/>
      <c r="E37" s="191"/>
      <c r="F37" s="139" t="s">
        <v>14</v>
      </c>
      <c r="G37" s="6" t="s">
        <v>119</v>
      </c>
      <c r="H37" s="43" t="s">
        <v>119</v>
      </c>
      <c r="I37" s="17" t="s">
        <v>119</v>
      </c>
      <c r="J37" s="173"/>
      <c r="K37" s="162"/>
      <c r="L37" s="197"/>
    </row>
    <row r="38" spans="1:12" ht="149.25" customHeight="1" x14ac:dyDescent="0.25">
      <c r="A38" s="190"/>
      <c r="B38" s="163"/>
      <c r="C38" s="173"/>
      <c r="D38" s="191"/>
      <c r="E38" s="191"/>
      <c r="F38" s="139" t="s">
        <v>15</v>
      </c>
      <c r="G38" s="6" t="s">
        <v>119</v>
      </c>
      <c r="H38" s="6" t="s">
        <v>119</v>
      </c>
      <c r="I38" s="8" t="s">
        <v>119</v>
      </c>
      <c r="J38" s="173"/>
      <c r="K38" s="162"/>
      <c r="L38" s="197"/>
    </row>
    <row r="39" spans="1:12" ht="20.25" x14ac:dyDescent="0.25">
      <c r="A39" s="216">
        <v>5</v>
      </c>
      <c r="B39" s="219" t="s">
        <v>70</v>
      </c>
      <c r="C39" s="208" t="s">
        <v>71</v>
      </c>
      <c r="D39" s="211" t="s">
        <v>72</v>
      </c>
      <c r="E39" s="211" t="s">
        <v>72</v>
      </c>
      <c r="F39" s="145" t="s">
        <v>11</v>
      </c>
      <c r="G39" s="144" t="s">
        <v>119</v>
      </c>
      <c r="H39" s="143" t="s">
        <v>119</v>
      </c>
      <c r="I39" s="142" t="s">
        <v>119</v>
      </c>
      <c r="J39" s="202" t="s">
        <v>91</v>
      </c>
      <c r="K39" s="182" t="s">
        <v>82</v>
      </c>
      <c r="L39" s="184" t="s">
        <v>92</v>
      </c>
    </row>
    <row r="40" spans="1:12" ht="20.25" x14ac:dyDescent="0.25">
      <c r="A40" s="217"/>
      <c r="B40" s="220"/>
      <c r="C40" s="209"/>
      <c r="D40" s="212"/>
      <c r="E40" s="212"/>
      <c r="F40" s="145"/>
      <c r="G40" s="144"/>
      <c r="H40" s="143"/>
      <c r="I40" s="142"/>
      <c r="J40" s="214"/>
      <c r="K40" s="188"/>
      <c r="L40" s="186"/>
    </row>
    <row r="41" spans="1:12" ht="40.5" x14ac:dyDescent="0.25">
      <c r="A41" s="217"/>
      <c r="B41" s="220"/>
      <c r="C41" s="209"/>
      <c r="D41" s="212"/>
      <c r="E41" s="212"/>
      <c r="F41" s="139" t="s">
        <v>12</v>
      </c>
      <c r="G41" s="6" t="s">
        <v>119</v>
      </c>
      <c r="H41" s="18" t="s">
        <v>119</v>
      </c>
      <c r="I41" s="8" t="s">
        <v>119</v>
      </c>
      <c r="J41" s="214"/>
      <c r="K41" s="188"/>
      <c r="L41" s="186"/>
    </row>
    <row r="42" spans="1:12" ht="60.75" x14ac:dyDescent="0.25">
      <c r="A42" s="217"/>
      <c r="B42" s="220"/>
      <c r="C42" s="209"/>
      <c r="D42" s="212"/>
      <c r="E42" s="212"/>
      <c r="F42" s="139" t="s">
        <v>13</v>
      </c>
      <c r="G42" s="6" t="s">
        <v>119</v>
      </c>
      <c r="H42" s="6" t="s">
        <v>119</v>
      </c>
      <c r="I42" s="147" t="s">
        <v>119</v>
      </c>
      <c r="J42" s="214"/>
      <c r="K42" s="188"/>
      <c r="L42" s="186"/>
    </row>
    <row r="43" spans="1:12" ht="40.5" x14ac:dyDescent="0.25">
      <c r="A43" s="217"/>
      <c r="B43" s="220"/>
      <c r="C43" s="209"/>
      <c r="D43" s="212"/>
      <c r="E43" s="212"/>
      <c r="F43" s="139" t="s">
        <v>14</v>
      </c>
      <c r="G43" s="6" t="s">
        <v>119</v>
      </c>
      <c r="H43" s="43" t="s">
        <v>119</v>
      </c>
      <c r="I43" s="17" t="s">
        <v>119</v>
      </c>
      <c r="J43" s="214"/>
      <c r="K43" s="188"/>
      <c r="L43" s="186"/>
    </row>
    <row r="44" spans="1:12" ht="40.5" x14ac:dyDescent="0.25">
      <c r="A44" s="217"/>
      <c r="B44" s="220"/>
      <c r="C44" s="210"/>
      <c r="D44" s="213"/>
      <c r="E44" s="213"/>
      <c r="F44" s="139" t="s">
        <v>15</v>
      </c>
      <c r="G44" s="6" t="s">
        <v>119</v>
      </c>
      <c r="H44" s="43" t="s">
        <v>119</v>
      </c>
      <c r="I44" s="17" t="s">
        <v>119</v>
      </c>
      <c r="J44" s="215"/>
      <c r="K44" s="189"/>
      <c r="L44" s="187"/>
    </row>
    <row r="45" spans="1:12" ht="409.6" customHeight="1" x14ac:dyDescent="0.25">
      <c r="A45" s="217"/>
      <c r="B45" s="220"/>
      <c r="C45" s="219" t="s">
        <v>73</v>
      </c>
      <c r="D45" s="222">
        <v>3.09</v>
      </c>
      <c r="E45" s="224">
        <v>2.0499999999999998</v>
      </c>
      <c r="F45" s="225"/>
      <c r="G45" s="227" t="s">
        <v>119</v>
      </c>
      <c r="H45" s="229" t="s">
        <v>119</v>
      </c>
      <c r="I45" s="230" t="s">
        <v>119</v>
      </c>
      <c r="J45" s="202" t="s">
        <v>113</v>
      </c>
      <c r="K45" s="182" t="s">
        <v>84</v>
      </c>
      <c r="L45" s="184" t="s">
        <v>85</v>
      </c>
    </row>
    <row r="46" spans="1:12" x14ac:dyDescent="0.25">
      <c r="A46" s="217"/>
      <c r="B46" s="220"/>
      <c r="C46" s="183"/>
      <c r="D46" s="223"/>
      <c r="E46" s="223"/>
      <c r="F46" s="226"/>
      <c r="G46" s="228"/>
      <c r="H46" s="228"/>
      <c r="I46" s="228"/>
      <c r="J46" s="183"/>
      <c r="K46" s="183"/>
      <c r="L46" s="185"/>
    </row>
    <row r="47" spans="1:12" ht="385.5" thickBot="1" x14ac:dyDescent="0.3">
      <c r="A47" s="218"/>
      <c r="B47" s="221"/>
      <c r="C47" s="27" t="s">
        <v>74</v>
      </c>
      <c r="D47" s="28" t="s">
        <v>75</v>
      </c>
      <c r="E47" s="28" t="s">
        <v>108</v>
      </c>
      <c r="F47" s="1"/>
      <c r="G47" s="2" t="s">
        <v>119</v>
      </c>
      <c r="H47" s="2" t="s">
        <v>119</v>
      </c>
      <c r="I47" s="29" t="s">
        <v>119</v>
      </c>
      <c r="J47" s="27" t="s">
        <v>114</v>
      </c>
      <c r="K47" s="33" t="s">
        <v>84</v>
      </c>
      <c r="L47" s="34" t="s">
        <v>85</v>
      </c>
    </row>
    <row r="48" spans="1:12" ht="20.25" x14ac:dyDescent="0.25">
      <c r="A48" s="243" t="s">
        <v>17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</row>
    <row r="49" spans="1:12" ht="46.5" customHeight="1" x14ac:dyDescent="0.25">
      <c r="A49" s="219">
        <v>1</v>
      </c>
      <c r="B49" s="219" t="s">
        <v>96</v>
      </c>
      <c r="C49" s="173" t="s">
        <v>30</v>
      </c>
      <c r="D49" s="244">
        <v>25</v>
      </c>
      <c r="E49" s="247">
        <v>47</v>
      </c>
      <c r="F49" s="113" t="s">
        <v>11</v>
      </c>
      <c r="G49" s="114">
        <f>SUM(G50:G53)</f>
        <v>8051.9230099999995</v>
      </c>
      <c r="H49" s="114">
        <f>H50+H51+H52</f>
        <v>8051.9114499999996</v>
      </c>
      <c r="I49" s="115">
        <f>H49/G49*100</f>
        <v>99.999856431811565</v>
      </c>
      <c r="J49" s="273" t="s">
        <v>141</v>
      </c>
      <c r="K49" s="271" t="s">
        <v>43</v>
      </c>
      <c r="L49" s="271" t="s">
        <v>56</v>
      </c>
    </row>
    <row r="50" spans="1:12" ht="98.25" customHeight="1" x14ac:dyDescent="0.25">
      <c r="A50" s="220"/>
      <c r="B50" s="220"/>
      <c r="C50" s="173"/>
      <c r="D50" s="245"/>
      <c r="E50" s="247"/>
      <c r="F50" s="116" t="s">
        <v>12</v>
      </c>
      <c r="G50" s="117">
        <v>2512.1999999999998</v>
      </c>
      <c r="H50" s="117">
        <v>2512.1949</v>
      </c>
      <c r="I50" s="118">
        <f t="shared" ref="I50:I51" si="0">H50/G50*100</f>
        <v>99.999796990685468</v>
      </c>
      <c r="J50" s="188"/>
      <c r="K50" s="272"/>
      <c r="L50" s="272"/>
    </row>
    <row r="51" spans="1:12" ht="159" customHeight="1" x14ac:dyDescent="0.25">
      <c r="A51" s="220"/>
      <c r="B51" s="220"/>
      <c r="C51" s="173"/>
      <c r="D51" s="246"/>
      <c r="E51" s="247"/>
      <c r="F51" s="116" t="s">
        <v>13</v>
      </c>
      <c r="G51" s="117">
        <v>3929.3384099999998</v>
      </c>
      <c r="H51" s="117">
        <v>3929.3342600000001</v>
      </c>
      <c r="I51" s="118">
        <f t="shared" si="0"/>
        <v>99.99989438425591</v>
      </c>
      <c r="J51" s="189"/>
      <c r="K51" s="272"/>
      <c r="L51" s="272"/>
    </row>
    <row r="52" spans="1:12" ht="409.5" customHeight="1" x14ac:dyDescent="0.25">
      <c r="A52" s="220"/>
      <c r="B52" s="220"/>
      <c r="C52" s="182" t="s">
        <v>18</v>
      </c>
      <c r="D52" s="182">
        <v>1</v>
      </c>
      <c r="E52" s="273">
        <v>0</v>
      </c>
      <c r="F52" s="265" t="s">
        <v>14</v>
      </c>
      <c r="G52" s="266">
        <v>1610.3846000000001</v>
      </c>
      <c r="H52" s="268">
        <v>1610.38229</v>
      </c>
      <c r="I52" s="306">
        <f>H52/G52*100</f>
        <v>99.999856556005312</v>
      </c>
      <c r="J52" s="182" t="s">
        <v>146</v>
      </c>
      <c r="K52" s="272"/>
      <c r="L52" s="272"/>
    </row>
    <row r="53" spans="1:12" ht="121.5" customHeight="1" x14ac:dyDescent="0.25">
      <c r="A53" s="220"/>
      <c r="B53" s="220"/>
      <c r="C53" s="249"/>
      <c r="D53" s="251"/>
      <c r="E53" s="251"/>
      <c r="F53" s="226"/>
      <c r="G53" s="267"/>
      <c r="H53" s="267"/>
      <c r="I53" s="307"/>
      <c r="J53" s="203"/>
      <c r="K53" s="272"/>
      <c r="L53" s="272"/>
    </row>
    <row r="54" spans="1:12" ht="40.5" x14ac:dyDescent="0.25">
      <c r="A54" s="220"/>
      <c r="B54" s="220"/>
      <c r="C54" s="250"/>
      <c r="D54" s="248"/>
      <c r="E54" s="248"/>
      <c r="F54" s="116" t="s">
        <v>15</v>
      </c>
      <c r="G54" s="53" t="s">
        <v>119</v>
      </c>
      <c r="H54" s="53" t="s">
        <v>119</v>
      </c>
      <c r="I54" s="53" t="s">
        <v>119</v>
      </c>
      <c r="J54" s="183"/>
      <c r="K54" s="272"/>
      <c r="L54" s="272"/>
    </row>
    <row r="55" spans="1:12" ht="84" customHeight="1" x14ac:dyDescent="0.25">
      <c r="A55" s="220"/>
      <c r="B55" s="220"/>
      <c r="C55" s="202" t="s">
        <v>66</v>
      </c>
      <c r="D55" s="222">
        <v>90</v>
      </c>
      <c r="E55" s="222">
        <v>100</v>
      </c>
      <c r="F55" s="113" t="s">
        <v>11</v>
      </c>
      <c r="G55" s="50" t="s">
        <v>119</v>
      </c>
      <c r="H55" s="50" t="s">
        <v>119</v>
      </c>
      <c r="I55" s="119" t="s">
        <v>119</v>
      </c>
      <c r="J55" s="254" t="s">
        <v>142</v>
      </c>
      <c r="K55" s="203"/>
      <c r="L55" s="203"/>
    </row>
    <row r="56" spans="1:12" ht="98.25" customHeight="1" x14ac:dyDescent="0.25">
      <c r="A56" s="220"/>
      <c r="B56" s="220"/>
      <c r="C56" s="251"/>
      <c r="D56" s="252"/>
      <c r="E56" s="252"/>
      <c r="F56" s="116" t="s">
        <v>14</v>
      </c>
      <c r="G56" s="49" t="s">
        <v>119</v>
      </c>
      <c r="H56" s="49" t="s">
        <v>119</v>
      </c>
      <c r="I56" s="120" t="s">
        <v>119</v>
      </c>
      <c r="J56" s="255"/>
      <c r="K56" s="203"/>
      <c r="L56" s="203"/>
    </row>
    <row r="57" spans="1:12" ht="40.5" x14ac:dyDescent="0.25">
      <c r="A57" s="248"/>
      <c r="B57" s="248"/>
      <c r="C57" s="248"/>
      <c r="D57" s="253"/>
      <c r="E57" s="253"/>
      <c r="F57" s="116" t="s">
        <v>15</v>
      </c>
      <c r="G57" s="49" t="s">
        <v>119</v>
      </c>
      <c r="H57" s="49" t="s">
        <v>119</v>
      </c>
      <c r="I57" s="120" t="s">
        <v>119</v>
      </c>
      <c r="J57" s="256"/>
      <c r="K57" s="183"/>
      <c r="L57" s="183"/>
    </row>
    <row r="58" spans="1:12" ht="20.25" x14ac:dyDescent="0.25">
      <c r="A58" s="219">
        <v>2</v>
      </c>
      <c r="B58" s="219" t="s">
        <v>97</v>
      </c>
      <c r="C58" s="235" t="s">
        <v>29</v>
      </c>
      <c r="D58" s="237">
        <v>5.0000000000000001E-3</v>
      </c>
      <c r="E58" s="182">
        <v>2.7000000000000001E-3</v>
      </c>
      <c r="F58" s="145" t="s">
        <v>11</v>
      </c>
      <c r="G58" s="51">
        <f>SUM(G59:G61)</f>
        <v>16162.13</v>
      </c>
      <c r="H58" s="51">
        <f>SUM(H59:H63)</f>
        <v>12361.016</v>
      </c>
      <c r="I58" s="121">
        <f>H58/G58*100</f>
        <v>76.481354870923582</v>
      </c>
      <c r="J58" s="259" t="s">
        <v>147</v>
      </c>
      <c r="K58" s="232" t="s">
        <v>50</v>
      </c>
      <c r="L58" s="232" t="s">
        <v>28</v>
      </c>
    </row>
    <row r="59" spans="1:12" ht="40.5" x14ac:dyDescent="0.25">
      <c r="A59" s="220"/>
      <c r="B59" s="220"/>
      <c r="C59" s="236"/>
      <c r="D59" s="238"/>
      <c r="E59" s="188"/>
      <c r="F59" s="139" t="s">
        <v>12</v>
      </c>
      <c r="G59" s="136" t="s">
        <v>119</v>
      </c>
      <c r="H59" s="136" t="s">
        <v>119</v>
      </c>
      <c r="I59" s="122" t="s">
        <v>119</v>
      </c>
      <c r="J59" s="260"/>
      <c r="K59" s="233"/>
      <c r="L59" s="233"/>
    </row>
    <row r="60" spans="1:12" ht="60.75" x14ac:dyDescent="0.25">
      <c r="A60" s="220"/>
      <c r="B60" s="220"/>
      <c r="C60" s="236"/>
      <c r="D60" s="238"/>
      <c r="E60" s="188"/>
      <c r="F60" s="139" t="s">
        <v>13</v>
      </c>
      <c r="G60" s="52">
        <v>14384.3</v>
      </c>
      <c r="H60" s="52">
        <v>11001.306</v>
      </c>
      <c r="I60" s="153">
        <f>H60/G60*100</f>
        <v>76.481344243376469</v>
      </c>
      <c r="J60" s="260"/>
      <c r="K60" s="233"/>
      <c r="L60" s="233"/>
    </row>
    <row r="61" spans="1:12" ht="76.5" customHeight="1" x14ac:dyDescent="0.25">
      <c r="A61" s="220"/>
      <c r="B61" s="220"/>
      <c r="C61" s="236"/>
      <c r="D61" s="238"/>
      <c r="E61" s="188"/>
      <c r="F61" s="262" t="s">
        <v>14</v>
      </c>
      <c r="G61" s="123">
        <v>1777.83</v>
      </c>
      <c r="H61" s="123">
        <v>1359.71</v>
      </c>
      <c r="I61" s="303">
        <f>H61/G61*100</f>
        <v>76.481440857674812</v>
      </c>
      <c r="J61" s="260"/>
      <c r="K61" s="233"/>
      <c r="L61" s="233"/>
    </row>
    <row r="62" spans="1:12" ht="20.25" x14ac:dyDescent="0.25">
      <c r="A62" s="220"/>
      <c r="B62" s="220"/>
      <c r="C62" s="236"/>
      <c r="D62" s="238"/>
      <c r="E62" s="188"/>
      <c r="F62" s="263"/>
      <c r="G62" s="156"/>
      <c r="H62" s="156"/>
      <c r="I62" s="304"/>
      <c r="J62" s="260"/>
      <c r="K62" s="233"/>
      <c r="L62" s="233"/>
    </row>
    <row r="63" spans="1:12" ht="40.5" x14ac:dyDescent="0.25">
      <c r="A63" s="220"/>
      <c r="B63" s="220"/>
      <c r="C63" s="236"/>
      <c r="D63" s="238"/>
      <c r="E63" s="188"/>
      <c r="F63" s="151" t="s">
        <v>15</v>
      </c>
      <c r="G63" s="155" t="s">
        <v>119</v>
      </c>
      <c r="H63" s="155" t="s">
        <v>119</v>
      </c>
      <c r="I63" s="124" t="s">
        <v>25</v>
      </c>
      <c r="J63" s="260"/>
      <c r="K63" s="233"/>
      <c r="L63" s="233"/>
    </row>
    <row r="64" spans="1:12" ht="61.5" customHeight="1" x14ac:dyDescent="0.25">
      <c r="A64" s="220"/>
      <c r="B64" s="220"/>
      <c r="C64" s="236"/>
      <c r="D64" s="238"/>
      <c r="E64" s="188"/>
      <c r="F64" s="125"/>
      <c r="G64" s="126"/>
      <c r="H64" s="126"/>
      <c r="I64" s="127"/>
      <c r="J64" s="260"/>
      <c r="K64" s="233"/>
      <c r="L64" s="233"/>
    </row>
    <row r="65" spans="1:12" ht="46.5" customHeight="1" x14ac:dyDescent="0.25">
      <c r="A65" s="231"/>
      <c r="B65" s="231"/>
      <c r="C65" s="242"/>
      <c r="D65" s="264"/>
      <c r="E65" s="189"/>
      <c r="F65" s="148"/>
      <c r="G65" s="156"/>
      <c r="H65" s="156"/>
      <c r="I65" s="128"/>
      <c r="J65" s="274"/>
      <c r="K65" s="234"/>
      <c r="L65" s="234"/>
    </row>
    <row r="66" spans="1:12" ht="20.25" x14ac:dyDescent="0.25">
      <c r="A66" s="163">
        <v>3</v>
      </c>
      <c r="B66" s="219" t="s">
        <v>98</v>
      </c>
      <c r="C66" s="164" t="s">
        <v>46</v>
      </c>
      <c r="D66" s="239">
        <v>2.3300000000000001E-2</v>
      </c>
      <c r="E66" s="239">
        <v>1.1299999999999999E-2</v>
      </c>
      <c r="F66" s="145" t="s">
        <v>11</v>
      </c>
      <c r="G66" s="136" t="s">
        <v>119</v>
      </c>
      <c r="H66" s="136" t="s">
        <v>119</v>
      </c>
      <c r="I66" s="136" t="s">
        <v>119</v>
      </c>
      <c r="J66" s="261" t="s">
        <v>148</v>
      </c>
      <c r="K66" s="162" t="s">
        <v>43</v>
      </c>
      <c r="L66" s="162" t="s">
        <v>105</v>
      </c>
    </row>
    <row r="67" spans="1:12" ht="40.5" x14ac:dyDescent="0.25">
      <c r="A67" s="163"/>
      <c r="B67" s="220"/>
      <c r="C67" s="164"/>
      <c r="D67" s="239"/>
      <c r="E67" s="239"/>
      <c r="F67" s="139" t="s">
        <v>12</v>
      </c>
      <c r="G67" s="136" t="s">
        <v>119</v>
      </c>
      <c r="H67" s="136" t="s">
        <v>119</v>
      </c>
      <c r="I67" s="136" t="s">
        <v>119</v>
      </c>
      <c r="J67" s="261"/>
      <c r="K67" s="162"/>
      <c r="L67" s="162"/>
    </row>
    <row r="68" spans="1:12" ht="60.75" x14ac:dyDescent="0.25">
      <c r="A68" s="163"/>
      <c r="B68" s="220"/>
      <c r="C68" s="164"/>
      <c r="D68" s="239"/>
      <c r="E68" s="239"/>
      <c r="F68" s="139" t="s">
        <v>13</v>
      </c>
      <c r="G68" s="136" t="s">
        <v>119</v>
      </c>
      <c r="H68" s="136" t="s">
        <v>119</v>
      </c>
      <c r="I68" s="136" t="s">
        <v>119</v>
      </c>
      <c r="J68" s="261"/>
      <c r="K68" s="162"/>
      <c r="L68" s="162"/>
    </row>
    <row r="69" spans="1:12" ht="40.5" x14ac:dyDescent="0.25">
      <c r="A69" s="163"/>
      <c r="B69" s="220"/>
      <c r="C69" s="164"/>
      <c r="D69" s="239"/>
      <c r="E69" s="239"/>
      <c r="F69" s="139" t="s">
        <v>14</v>
      </c>
      <c r="G69" s="136" t="s">
        <v>119</v>
      </c>
      <c r="H69" s="136" t="s">
        <v>119</v>
      </c>
      <c r="I69" s="136" t="s">
        <v>119</v>
      </c>
      <c r="J69" s="261"/>
      <c r="K69" s="162"/>
      <c r="L69" s="162"/>
    </row>
    <row r="70" spans="1:12" ht="40.5" x14ac:dyDescent="0.25">
      <c r="A70" s="163"/>
      <c r="B70" s="231"/>
      <c r="C70" s="164"/>
      <c r="D70" s="239"/>
      <c r="E70" s="239"/>
      <c r="F70" s="139" t="s">
        <v>15</v>
      </c>
      <c r="G70" s="136" t="s">
        <v>119</v>
      </c>
      <c r="H70" s="136" t="s">
        <v>119</v>
      </c>
      <c r="I70" s="136" t="s">
        <v>119</v>
      </c>
      <c r="J70" s="261"/>
      <c r="K70" s="162"/>
      <c r="L70" s="162"/>
    </row>
    <row r="71" spans="1:12" ht="237" customHeight="1" x14ac:dyDescent="0.25">
      <c r="A71" s="163">
        <v>4</v>
      </c>
      <c r="B71" s="219" t="s">
        <v>99</v>
      </c>
      <c r="C71" s="135" t="s">
        <v>53</v>
      </c>
      <c r="D71" s="129">
        <v>1.5720000000000001</v>
      </c>
      <c r="E71" s="129">
        <v>0</v>
      </c>
      <c r="F71" s="145" t="s">
        <v>11</v>
      </c>
      <c r="G71" s="54">
        <v>734453.23</v>
      </c>
      <c r="H71" s="54">
        <f>SUM(H72:H75)</f>
        <v>70472.371289999995</v>
      </c>
      <c r="I71" s="130">
        <f>H71/G71*100</f>
        <v>9.5952156531464912</v>
      </c>
      <c r="J71" s="259" t="s">
        <v>143</v>
      </c>
      <c r="K71" s="162" t="s">
        <v>43</v>
      </c>
      <c r="L71" s="167" t="s">
        <v>55</v>
      </c>
    </row>
    <row r="72" spans="1:12" ht="124.5" customHeight="1" x14ac:dyDescent="0.25">
      <c r="A72" s="163"/>
      <c r="B72" s="220"/>
      <c r="C72" s="235" t="s">
        <v>64</v>
      </c>
      <c r="D72" s="237">
        <v>1.7010000000000001</v>
      </c>
      <c r="E72" s="237">
        <v>0</v>
      </c>
      <c r="F72" s="225" t="s">
        <v>12</v>
      </c>
      <c r="G72" s="182" t="s">
        <v>119</v>
      </c>
      <c r="H72" s="182" t="s">
        <v>119</v>
      </c>
      <c r="I72" s="182" t="s">
        <v>119</v>
      </c>
      <c r="J72" s="260"/>
      <c r="K72" s="162"/>
      <c r="L72" s="167"/>
    </row>
    <row r="73" spans="1:12" ht="261" customHeight="1" x14ac:dyDescent="0.25">
      <c r="A73" s="163"/>
      <c r="B73" s="220"/>
      <c r="C73" s="236"/>
      <c r="D73" s="238"/>
      <c r="E73" s="238"/>
      <c r="F73" s="305"/>
      <c r="G73" s="189"/>
      <c r="H73" s="189"/>
      <c r="I73" s="189"/>
      <c r="J73" s="260"/>
      <c r="K73" s="162"/>
      <c r="L73" s="167"/>
    </row>
    <row r="74" spans="1:12" ht="409.5" customHeight="1" x14ac:dyDescent="0.25">
      <c r="A74" s="163"/>
      <c r="B74" s="220"/>
      <c r="C74" s="236"/>
      <c r="D74" s="238"/>
      <c r="E74" s="238"/>
      <c r="F74" s="139" t="s">
        <v>13</v>
      </c>
      <c r="G74" s="55">
        <v>585391</v>
      </c>
      <c r="H74" s="55">
        <v>56162.61032</v>
      </c>
      <c r="I74" s="99">
        <f>H74/G74*100</f>
        <v>9.5940337859652782</v>
      </c>
      <c r="J74" s="260"/>
      <c r="K74" s="162"/>
      <c r="L74" s="167"/>
    </row>
    <row r="75" spans="1:12" ht="409.6" customHeight="1" x14ac:dyDescent="0.25">
      <c r="A75" s="163"/>
      <c r="B75" s="220"/>
      <c r="C75" s="236"/>
      <c r="D75" s="238"/>
      <c r="E75" s="238"/>
      <c r="F75" s="139" t="s">
        <v>106</v>
      </c>
      <c r="G75" s="55">
        <v>149062.23000000001</v>
      </c>
      <c r="H75" s="55">
        <v>14309.760969999999</v>
      </c>
      <c r="I75" s="99">
        <f>H75/G75*100</f>
        <v>9.5998570328647297</v>
      </c>
      <c r="J75" s="260"/>
      <c r="K75" s="162"/>
      <c r="L75" s="167"/>
    </row>
    <row r="76" spans="1:12" ht="202.5" x14ac:dyDescent="0.25">
      <c r="A76" s="240"/>
      <c r="B76" s="241"/>
      <c r="C76" s="16" t="s">
        <v>65</v>
      </c>
      <c r="D76" s="3">
        <v>1</v>
      </c>
      <c r="E76" s="3">
        <v>0</v>
      </c>
      <c r="F76" s="131"/>
      <c r="G76" s="132" t="s">
        <v>119</v>
      </c>
      <c r="H76" s="132" t="s">
        <v>119</v>
      </c>
      <c r="I76" s="132" t="s">
        <v>119</v>
      </c>
      <c r="J76" s="131"/>
      <c r="K76" s="131"/>
      <c r="L76" s="105"/>
    </row>
    <row r="77" spans="1:12" ht="20.25" x14ac:dyDescent="0.25">
      <c r="A77" s="275" t="s">
        <v>10</v>
      </c>
      <c r="B77" s="243"/>
      <c r="C77" s="243"/>
      <c r="D77" s="243"/>
      <c r="E77" s="243"/>
      <c r="F77" s="243"/>
      <c r="G77" s="243"/>
      <c r="H77" s="243"/>
      <c r="I77" s="243"/>
      <c r="J77" s="243"/>
      <c r="K77" s="243"/>
      <c r="L77" s="276"/>
    </row>
    <row r="78" spans="1:12" ht="75" customHeight="1" x14ac:dyDescent="0.25">
      <c r="A78" s="190">
        <v>1</v>
      </c>
      <c r="B78" s="163" t="s">
        <v>100</v>
      </c>
      <c r="C78" s="164" t="s">
        <v>76</v>
      </c>
      <c r="D78" s="278">
        <v>7</v>
      </c>
      <c r="E78" s="279">
        <v>7.8</v>
      </c>
      <c r="F78" s="4" t="s">
        <v>11</v>
      </c>
      <c r="G78" s="135" t="s">
        <v>119</v>
      </c>
      <c r="H78" s="134" t="s">
        <v>119</v>
      </c>
      <c r="I78" s="134" t="s">
        <v>119</v>
      </c>
      <c r="J78" s="202" t="s">
        <v>136</v>
      </c>
      <c r="K78" s="162" t="s">
        <v>35</v>
      </c>
      <c r="L78" s="281" t="s">
        <v>47</v>
      </c>
    </row>
    <row r="79" spans="1:12" ht="40.5" x14ac:dyDescent="0.25">
      <c r="A79" s="190"/>
      <c r="B79" s="286"/>
      <c r="C79" s="164"/>
      <c r="D79" s="278"/>
      <c r="E79" s="279"/>
      <c r="F79" s="139" t="s">
        <v>12</v>
      </c>
      <c r="G79" s="135" t="s">
        <v>119</v>
      </c>
      <c r="H79" s="134" t="s">
        <v>119</v>
      </c>
      <c r="I79" s="134" t="s">
        <v>119</v>
      </c>
      <c r="J79" s="214"/>
      <c r="K79" s="162"/>
      <c r="L79" s="281"/>
    </row>
    <row r="80" spans="1:12" ht="60.75" x14ac:dyDescent="0.25">
      <c r="A80" s="190"/>
      <c r="B80" s="286"/>
      <c r="C80" s="164"/>
      <c r="D80" s="278"/>
      <c r="E80" s="279"/>
      <c r="F80" s="139" t="s">
        <v>13</v>
      </c>
      <c r="G80" s="135" t="s">
        <v>119</v>
      </c>
      <c r="H80" s="134" t="s">
        <v>119</v>
      </c>
      <c r="I80" s="134" t="s">
        <v>119</v>
      </c>
      <c r="J80" s="215"/>
      <c r="K80" s="162"/>
      <c r="L80" s="281"/>
    </row>
    <row r="81" spans="1:12" ht="40.5" x14ac:dyDescent="0.25">
      <c r="A81" s="190"/>
      <c r="B81" s="286"/>
      <c r="C81" s="164" t="s">
        <v>19</v>
      </c>
      <c r="D81" s="165">
        <v>2.0249999999999999</v>
      </c>
      <c r="E81" s="165">
        <v>2.2120000000000002</v>
      </c>
      <c r="F81" s="139" t="s">
        <v>14</v>
      </c>
      <c r="G81" s="135" t="s">
        <v>119</v>
      </c>
      <c r="H81" s="135" t="s">
        <v>119</v>
      </c>
      <c r="I81" s="135" t="s">
        <v>119</v>
      </c>
      <c r="J81" s="202" t="s">
        <v>137</v>
      </c>
      <c r="K81" s="162"/>
      <c r="L81" s="281"/>
    </row>
    <row r="82" spans="1:12" ht="261" customHeight="1" thickBot="1" x14ac:dyDescent="0.3">
      <c r="A82" s="277"/>
      <c r="B82" s="287"/>
      <c r="C82" s="283"/>
      <c r="D82" s="284"/>
      <c r="E82" s="284"/>
      <c r="F82" s="1" t="s">
        <v>15</v>
      </c>
      <c r="G82" s="154" t="s">
        <v>119</v>
      </c>
      <c r="H82" s="154" t="s">
        <v>119</v>
      </c>
      <c r="I82" s="154" t="s">
        <v>119</v>
      </c>
      <c r="J82" s="285"/>
      <c r="K82" s="280"/>
      <c r="L82" s="282"/>
    </row>
    <row r="83" spans="1:12" ht="20.25" x14ac:dyDescent="0.25">
      <c r="A83" s="243" t="s">
        <v>26</v>
      </c>
      <c r="B83" s="243"/>
      <c r="C83" s="243"/>
      <c r="D83" s="243"/>
      <c r="E83" s="243"/>
      <c r="F83" s="243"/>
      <c r="G83" s="243"/>
      <c r="H83" s="243"/>
      <c r="I83" s="243"/>
      <c r="J83" s="243"/>
      <c r="K83" s="243"/>
      <c r="L83" s="243"/>
    </row>
    <row r="84" spans="1:12" ht="72.75" customHeight="1" x14ac:dyDescent="0.25">
      <c r="A84" s="163">
        <v>1</v>
      </c>
      <c r="B84" s="163" t="s">
        <v>101</v>
      </c>
      <c r="C84" s="164" t="s">
        <v>27</v>
      </c>
      <c r="D84" s="164" t="s">
        <v>27</v>
      </c>
      <c r="E84" s="173" t="s">
        <v>32</v>
      </c>
      <c r="F84" s="4" t="s">
        <v>11</v>
      </c>
      <c r="G84" s="51">
        <v>2093.56</v>
      </c>
      <c r="H84" s="51">
        <v>2093.56</v>
      </c>
      <c r="I84" s="93">
        <v>100</v>
      </c>
      <c r="J84" s="173" t="s">
        <v>138</v>
      </c>
      <c r="K84" s="162" t="s">
        <v>58</v>
      </c>
      <c r="L84" s="162" t="s">
        <v>48</v>
      </c>
    </row>
    <row r="85" spans="1:12" ht="113.25" customHeight="1" x14ac:dyDescent="0.25">
      <c r="A85" s="163"/>
      <c r="B85" s="163"/>
      <c r="C85" s="164"/>
      <c r="D85" s="164"/>
      <c r="E85" s="173"/>
      <c r="F85" s="139" t="s">
        <v>12</v>
      </c>
      <c r="G85" s="136" t="s">
        <v>119</v>
      </c>
      <c r="H85" s="136" t="s">
        <v>119</v>
      </c>
      <c r="I85" s="153" t="s">
        <v>119</v>
      </c>
      <c r="J85" s="169"/>
      <c r="K85" s="162"/>
      <c r="L85" s="162"/>
    </row>
    <row r="86" spans="1:12" ht="165.75" customHeight="1" x14ac:dyDescent="0.25">
      <c r="A86" s="163"/>
      <c r="B86" s="163"/>
      <c r="C86" s="164"/>
      <c r="D86" s="164"/>
      <c r="E86" s="173"/>
      <c r="F86" s="139" t="s">
        <v>13</v>
      </c>
      <c r="G86" s="52">
        <v>1884.2</v>
      </c>
      <c r="H86" s="52">
        <v>1884.2</v>
      </c>
      <c r="I86" s="153">
        <v>100</v>
      </c>
      <c r="J86" s="169"/>
      <c r="K86" s="162"/>
      <c r="L86" s="162"/>
    </row>
    <row r="87" spans="1:12" ht="122.25" customHeight="1" x14ac:dyDescent="0.25">
      <c r="A87" s="163"/>
      <c r="B87" s="163"/>
      <c r="C87" s="164"/>
      <c r="D87" s="164"/>
      <c r="E87" s="173"/>
      <c r="F87" s="139" t="s">
        <v>14</v>
      </c>
      <c r="G87" s="136">
        <v>209.36</v>
      </c>
      <c r="H87" s="136">
        <v>209.36</v>
      </c>
      <c r="I87" s="153">
        <v>100</v>
      </c>
      <c r="J87" s="169"/>
      <c r="K87" s="162"/>
      <c r="L87" s="162"/>
    </row>
    <row r="88" spans="1:12" ht="20.25" customHeight="1" x14ac:dyDescent="0.25">
      <c r="A88" s="163"/>
      <c r="B88" s="163"/>
      <c r="C88" s="164"/>
      <c r="D88" s="164"/>
      <c r="E88" s="173"/>
      <c r="F88" s="171" t="s">
        <v>15</v>
      </c>
      <c r="G88" s="235" t="s">
        <v>119</v>
      </c>
      <c r="H88" s="235" t="s">
        <v>119</v>
      </c>
      <c r="I88" s="162" t="s">
        <v>119</v>
      </c>
      <c r="J88" s="169"/>
      <c r="K88" s="162"/>
      <c r="L88" s="162"/>
    </row>
    <row r="89" spans="1:12" ht="20.25" customHeight="1" x14ac:dyDescent="0.25">
      <c r="A89" s="163"/>
      <c r="B89" s="163"/>
      <c r="C89" s="164"/>
      <c r="D89" s="164"/>
      <c r="E89" s="173"/>
      <c r="F89" s="171"/>
      <c r="G89" s="236"/>
      <c r="H89" s="236"/>
      <c r="I89" s="162"/>
      <c r="J89" s="169"/>
      <c r="K89" s="162"/>
      <c r="L89" s="162"/>
    </row>
    <row r="90" spans="1:12" ht="20.25" customHeight="1" x14ac:dyDescent="0.25">
      <c r="A90" s="163"/>
      <c r="B90" s="163"/>
      <c r="C90" s="164"/>
      <c r="D90" s="164"/>
      <c r="E90" s="173"/>
      <c r="F90" s="171"/>
      <c r="G90" s="242"/>
      <c r="H90" s="242"/>
      <c r="I90" s="162"/>
      <c r="J90" s="169"/>
      <c r="K90" s="162"/>
      <c r="L90" s="162"/>
    </row>
    <row r="91" spans="1:12" ht="52.5" customHeight="1" x14ac:dyDescent="0.25">
      <c r="A91" s="163"/>
      <c r="B91" s="163"/>
      <c r="C91" s="167" t="s">
        <v>89</v>
      </c>
      <c r="D91" s="167">
        <v>60</v>
      </c>
      <c r="E91" s="167">
        <v>86.67</v>
      </c>
      <c r="F91" s="145" t="s">
        <v>11</v>
      </c>
      <c r="G91" s="136" t="s">
        <v>119</v>
      </c>
      <c r="H91" s="136" t="s">
        <v>119</v>
      </c>
      <c r="I91" s="136" t="s">
        <v>119</v>
      </c>
      <c r="J91" s="173" t="s">
        <v>124</v>
      </c>
      <c r="K91" s="162">
        <f>[1]МСП!K98</f>
        <v>0</v>
      </c>
      <c r="L91" s="162">
        <f>[1]МСП!L98</f>
        <v>0</v>
      </c>
    </row>
    <row r="92" spans="1:12" ht="40.5" x14ac:dyDescent="0.25">
      <c r="A92" s="163"/>
      <c r="B92" s="163"/>
      <c r="C92" s="167"/>
      <c r="D92" s="167"/>
      <c r="E92" s="167"/>
      <c r="F92" s="139" t="s">
        <v>12</v>
      </c>
      <c r="G92" s="136" t="s">
        <v>119</v>
      </c>
      <c r="H92" s="136" t="s">
        <v>119</v>
      </c>
      <c r="I92" s="136" t="s">
        <v>119</v>
      </c>
      <c r="J92" s="173"/>
      <c r="K92" s="162"/>
      <c r="L92" s="162"/>
    </row>
    <row r="93" spans="1:12" ht="60.75" x14ac:dyDescent="0.25">
      <c r="A93" s="163"/>
      <c r="B93" s="163"/>
      <c r="C93" s="167"/>
      <c r="D93" s="167"/>
      <c r="E93" s="167"/>
      <c r="F93" s="139" t="s">
        <v>13</v>
      </c>
      <c r="G93" s="136" t="s">
        <v>119</v>
      </c>
      <c r="H93" s="136" t="s">
        <v>119</v>
      </c>
      <c r="I93" s="136" t="s">
        <v>119</v>
      </c>
      <c r="J93" s="173"/>
      <c r="K93" s="162"/>
      <c r="L93" s="162"/>
    </row>
    <row r="94" spans="1:12" ht="40.5" x14ac:dyDescent="0.25">
      <c r="A94" s="163"/>
      <c r="B94" s="163"/>
      <c r="C94" s="167"/>
      <c r="D94" s="167"/>
      <c r="E94" s="167"/>
      <c r="F94" s="139" t="s">
        <v>14</v>
      </c>
      <c r="G94" s="136" t="s">
        <v>119</v>
      </c>
      <c r="H94" s="136" t="s">
        <v>119</v>
      </c>
      <c r="I94" s="136" t="s">
        <v>119</v>
      </c>
      <c r="J94" s="173"/>
      <c r="K94" s="162"/>
      <c r="L94" s="162"/>
    </row>
    <row r="95" spans="1:12" x14ac:dyDescent="0.25">
      <c r="A95" s="163"/>
      <c r="B95" s="163"/>
      <c r="C95" s="167"/>
      <c r="D95" s="167"/>
      <c r="E95" s="167"/>
      <c r="F95" s="171" t="s">
        <v>15</v>
      </c>
      <c r="G95" s="235" t="s">
        <v>119</v>
      </c>
      <c r="H95" s="235" t="s">
        <v>119</v>
      </c>
      <c r="I95" s="235" t="s">
        <v>119</v>
      </c>
      <c r="J95" s="173"/>
      <c r="K95" s="162"/>
      <c r="L95" s="162"/>
    </row>
    <row r="96" spans="1:12" x14ac:dyDescent="0.25">
      <c r="A96" s="163"/>
      <c r="B96" s="163"/>
      <c r="C96" s="167"/>
      <c r="D96" s="167"/>
      <c r="E96" s="167"/>
      <c r="F96" s="171"/>
      <c r="G96" s="236"/>
      <c r="H96" s="236"/>
      <c r="I96" s="236"/>
      <c r="J96" s="173"/>
      <c r="K96" s="162"/>
      <c r="L96" s="162"/>
    </row>
    <row r="97" spans="1:12" x14ac:dyDescent="0.25">
      <c r="A97" s="163"/>
      <c r="B97" s="163"/>
      <c r="C97" s="167"/>
      <c r="D97" s="167"/>
      <c r="E97" s="167"/>
      <c r="F97" s="171"/>
      <c r="G97" s="242"/>
      <c r="H97" s="242"/>
      <c r="I97" s="242"/>
      <c r="J97" s="173"/>
      <c r="K97" s="162"/>
      <c r="L97" s="162"/>
    </row>
    <row r="98" spans="1:12" ht="55.5" customHeight="1" x14ac:dyDescent="0.25">
      <c r="A98" s="163"/>
      <c r="B98" s="163"/>
      <c r="C98" s="164" t="s">
        <v>90</v>
      </c>
      <c r="D98" s="167">
        <v>10</v>
      </c>
      <c r="E98" s="167">
        <v>64.94</v>
      </c>
      <c r="F98" s="145" t="s">
        <v>11</v>
      </c>
      <c r="G98" s="136" t="s">
        <v>119</v>
      </c>
      <c r="H98" s="136" t="s">
        <v>119</v>
      </c>
      <c r="I98" s="136" t="s">
        <v>119</v>
      </c>
      <c r="J98" s="173" t="s">
        <v>125</v>
      </c>
      <c r="K98" s="162">
        <f>[1]МСП!K98</f>
        <v>0</v>
      </c>
      <c r="L98" s="162">
        <f>[1]МСП!L98</f>
        <v>0</v>
      </c>
    </row>
    <row r="99" spans="1:12" ht="40.5" x14ac:dyDescent="0.25">
      <c r="A99" s="163"/>
      <c r="B99" s="163"/>
      <c r="C99" s="164"/>
      <c r="D99" s="167"/>
      <c r="E99" s="167"/>
      <c r="F99" s="139" t="s">
        <v>12</v>
      </c>
      <c r="G99" s="136" t="s">
        <v>119</v>
      </c>
      <c r="H99" s="136" t="s">
        <v>119</v>
      </c>
      <c r="I99" s="136" t="s">
        <v>119</v>
      </c>
      <c r="J99" s="173"/>
      <c r="K99" s="162"/>
      <c r="L99" s="162"/>
    </row>
    <row r="100" spans="1:12" ht="60.75" x14ac:dyDescent="0.25">
      <c r="A100" s="163"/>
      <c r="B100" s="163"/>
      <c r="C100" s="164"/>
      <c r="D100" s="167"/>
      <c r="E100" s="167"/>
      <c r="F100" s="139" t="s">
        <v>13</v>
      </c>
      <c r="G100" s="136" t="s">
        <v>119</v>
      </c>
      <c r="H100" s="136" t="s">
        <v>119</v>
      </c>
      <c r="I100" s="136" t="s">
        <v>119</v>
      </c>
      <c r="J100" s="173"/>
      <c r="K100" s="162"/>
      <c r="L100" s="162"/>
    </row>
    <row r="101" spans="1:12" ht="40.5" x14ac:dyDescent="0.25">
      <c r="A101" s="163"/>
      <c r="B101" s="163"/>
      <c r="C101" s="164"/>
      <c r="D101" s="167"/>
      <c r="E101" s="167"/>
      <c r="F101" s="139" t="s">
        <v>14</v>
      </c>
      <c r="G101" s="136" t="s">
        <v>119</v>
      </c>
      <c r="H101" s="136" t="s">
        <v>119</v>
      </c>
      <c r="I101" s="136" t="s">
        <v>119</v>
      </c>
      <c r="J101" s="173"/>
      <c r="K101" s="162"/>
      <c r="L101" s="162"/>
    </row>
    <row r="102" spans="1:12" ht="34.5" customHeight="1" x14ac:dyDescent="0.25">
      <c r="A102" s="163"/>
      <c r="B102" s="163"/>
      <c r="C102" s="164"/>
      <c r="D102" s="167"/>
      <c r="E102" s="167"/>
      <c r="F102" s="171" t="s">
        <v>15</v>
      </c>
      <c r="G102" s="294" t="s">
        <v>119</v>
      </c>
      <c r="H102" s="294" t="s">
        <v>119</v>
      </c>
      <c r="I102" s="294" t="s">
        <v>119</v>
      </c>
      <c r="J102" s="173"/>
      <c r="K102" s="162"/>
      <c r="L102" s="162"/>
    </row>
    <row r="103" spans="1:12" ht="62.25" customHeight="1" x14ac:dyDescent="0.25">
      <c r="A103" s="163"/>
      <c r="B103" s="163"/>
      <c r="C103" s="164"/>
      <c r="D103" s="167"/>
      <c r="E103" s="167"/>
      <c r="F103" s="171"/>
      <c r="G103" s="295"/>
      <c r="H103" s="295"/>
      <c r="I103" s="295"/>
      <c r="J103" s="173"/>
      <c r="K103" s="162"/>
      <c r="L103" s="162"/>
    </row>
    <row r="104" spans="1:12" ht="20.25" customHeight="1" x14ac:dyDescent="0.25">
      <c r="A104" s="163">
        <v>2</v>
      </c>
      <c r="B104" s="163" t="s">
        <v>102</v>
      </c>
      <c r="C104" s="164" t="s">
        <v>27</v>
      </c>
      <c r="D104" s="164" t="s">
        <v>27</v>
      </c>
      <c r="E104" s="164" t="s">
        <v>32</v>
      </c>
      <c r="F104" s="145" t="s">
        <v>11</v>
      </c>
      <c r="G104" s="95" t="s">
        <v>78</v>
      </c>
      <c r="H104" s="96" t="s">
        <v>119</v>
      </c>
      <c r="I104" s="97" t="s">
        <v>119</v>
      </c>
      <c r="J104" s="173" t="s">
        <v>149</v>
      </c>
      <c r="K104" s="162" t="s">
        <v>59</v>
      </c>
      <c r="L104" s="162" t="s">
        <v>49</v>
      </c>
    </row>
    <row r="105" spans="1:12" ht="40.5" x14ac:dyDescent="0.25">
      <c r="A105" s="163"/>
      <c r="B105" s="163"/>
      <c r="C105" s="164"/>
      <c r="D105" s="164"/>
      <c r="E105" s="164"/>
      <c r="F105" s="139" t="s">
        <v>12</v>
      </c>
      <c r="G105" s="136" t="s">
        <v>119</v>
      </c>
      <c r="H105" s="98" t="s">
        <v>119</v>
      </c>
      <c r="I105" s="98" t="s">
        <v>119</v>
      </c>
      <c r="J105" s="173"/>
      <c r="K105" s="162"/>
      <c r="L105" s="162"/>
    </row>
    <row r="106" spans="1:12" ht="60.75" x14ac:dyDescent="0.25">
      <c r="A106" s="163"/>
      <c r="B106" s="163"/>
      <c r="C106" s="164"/>
      <c r="D106" s="164"/>
      <c r="E106" s="164"/>
      <c r="F106" s="139" t="s">
        <v>13</v>
      </c>
      <c r="G106" s="99">
        <v>215.3</v>
      </c>
      <c r="H106" s="153" t="s">
        <v>119</v>
      </c>
      <c r="I106" s="152" t="s">
        <v>119</v>
      </c>
      <c r="J106" s="173"/>
      <c r="K106" s="162"/>
      <c r="L106" s="162"/>
    </row>
    <row r="107" spans="1:12" ht="120" customHeight="1" x14ac:dyDescent="0.25">
      <c r="A107" s="163"/>
      <c r="B107" s="163"/>
      <c r="C107" s="164"/>
      <c r="D107" s="164"/>
      <c r="E107" s="164"/>
      <c r="F107" s="139" t="s">
        <v>14</v>
      </c>
      <c r="G107" s="137">
        <v>23.92</v>
      </c>
      <c r="H107" s="136" t="s">
        <v>119</v>
      </c>
      <c r="I107" s="152" t="s">
        <v>119</v>
      </c>
      <c r="J107" s="173"/>
      <c r="K107" s="162"/>
      <c r="L107" s="162"/>
    </row>
    <row r="108" spans="1:12" ht="91.5" customHeight="1" x14ac:dyDescent="0.25">
      <c r="A108" s="163"/>
      <c r="B108" s="163"/>
      <c r="C108" s="164"/>
      <c r="D108" s="164"/>
      <c r="E108" s="164"/>
      <c r="F108" s="163" t="s">
        <v>15</v>
      </c>
      <c r="G108" s="165" t="s">
        <v>119</v>
      </c>
      <c r="H108" s="302" t="s">
        <v>119</v>
      </c>
      <c r="I108" s="301" t="s">
        <v>119</v>
      </c>
      <c r="J108" s="173"/>
      <c r="K108" s="162"/>
      <c r="L108" s="162"/>
    </row>
    <row r="109" spans="1:12" ht="409.6" customHeight="1" x14ac:dyDescent="0.25">
      <c r="A109" s="163"/>
      <c r="B109" s="163"/>
      <c r="C109" s="164"/>
      <c r="D109" s="164"/>
      <c r="E109" s="164"/>
      <c r="F109" s="163"/>
      <c r="G109" s="165"/>
      <c r="H109" s="302"/>
      <c r="I109" s="301"/>
      <c r="J109" s="173"/>
      <c r="K109" s="162"/>
      <c r="L109" s="162"/>
    </row>
    <row r="110" spans="1:12" ht="43.5" customHeight="1" x14ac:dyDescent="0.25">
      <c r="A110" s="157"/>
      <c r="B110" s="158"/>
      <c r="C110" s="157"/>
      <c r="D110" s="157"/>
      <c r="E110" s="157"/>
      <c r="F110" s="116" t="s">
        <v>12</v>
      </c>
      <c r="G110" s="159">
        <f>'Жилье и гор.среда'!N8</f>
        <v>0</v>
      </c>
      <c r="H110" s="159"/>
      <c r="I110" s="159"/>
      <c r="J110" s="157"/>
      <c r="K110" s="157"/>
      <c r="L110" s="157"/>
    </row>
    <row r="111" spans="1:12" ht="60.75" x14ac:dyDescent="0.25">
      <c r="F111" s="116" t="s">
        <v>13</v>
      </c>
      <c r="G111" s="159"/>
      <c r="H111" s="159"/>
      <c r="I111" s="159"/>
    </row>
    <row r="112" spans="1:12" x14ac:dyDescent="0.25">
      <c r="F112" s="265" t="s">
        <v>14</v>
      </c>
      <c r="G112" s="299"/>
      <c r="H112" s="299"/>
      <c r="I112" s="299"/>
    </row>
    <row r="113" spans="6:9" ht="35.25" customHeight="1" x14ac:dyDescent="0.25">
      <c r="F113" s="226"/>
      <c r="G113" s="300"/>
      <c r="H113" s="300"/>
      <c r="I113" s="300"/>
    </row>
    <row r="114" spans="6:9" ht="40.5" x14ac:dyDescent="0.25">
      <c r="F114" s="116" t="s">
        <v>15</v>
      </c>
      <c r="G114" s="159"/>
      <c r="H114" s="159"/>
      <c r="I114" s="159"/>
    </row>
  </sheetData>
  <mergeCells count="195">
    <mergeCell ref="A1:L1"/>
    <mergeCell ref="K3:K4"/>
    <mergeCell ref="L3:L4"/>
    <mergeCell ref="A6:L6"/>
    <mergeCell ref="A7:A10"/>
    <mergeCell ref="B7:B10"/>
    <mergeCell ref="C7:C10"/>
    <mergeCell ref="D7:D10"/>
    <mergeCell ref="E7:E10"/>
    <mergeCell ref="F7:F8"/>
    <mergeCell ref="J7:J10"/>
    <mergeCell ref="A3:A4"/>
    <mergeCell ref="B3:B4"/>
    <mergeCell ref="C3:E3"/>
    <mergeCell ref="F3:F4"/>
    <mergeCell ref="G3:I3"/>
    <mergeCell ref="J3:J4"/>
    <mergeCell ref="K7:K10"/>
    <mergeCell ref="L7:L10"/>
    <mergeCell ref="A11:A15"/>
    <mergeCell ref="B11:B15"/>
    <mergeCell ref="C11:C15"/>
    <mergeCell ref="D11:D15"/>
    <mergeCell ref="E11:E15"/>
    <mergeCell ref="J11:J15"/>
    <mergeCell ref="K11:K15"/>
    <mergeCell ref="L11:L15"/>
    <mergeCell ref="A16:L16"/>
    <mergeCell ref="A17:A21"/>
    <mergeCell ref="B17:B21"/>
    <mergeCell ref="C17:C21"/>
    <mergeCell ref="D17:D21"/>
    <mergeCell ref="E17:E21"/>
    <mergeCell ref="J17:J21"/>
    <mergeCell ref="K17:K21"/>
    <mergeCell ref="L17:L21"/>
    <mergeCell ref="A27:A32"/>
    <mergeCell ref="B27:B32"/>
    <mergeCell ref="K27:K32"/>
    <mergeCell ref="L27:L32"/>
    <mergeCell ref="C29:C31"/>
    <mergeCell ref="D29:D31"/>
    <mergeCell ref="E29:E31"/>
    <mergeCell ref="J29:J31"/>
    <mergeCell ref="A22:A26"/>
    <mergeCell ref="B22:B26"/>
    <mergeCell ref="K22:K26"/>
    <mergeCell ref="L22:L26"/>
    <mergeCell ref="C24:C26"/>
    <mergeCell ref="D24:D26"/>
    <mergeCell ref="E24:E26"/>
    <mergeCell ref="J24:J26"/>
    <mergeCell ref="G33:G34"/>
    <mergeCell ref="H33:H34"/>
    <mergeCell ref="I33:I34"/>
    <mergeCell ref="J33:J38"/>
    <mergeCell ref="K33:K38"/>
    <mergeCell ref="L33:L38"/>
    <mergeCell ref="A33:A38"/>
    <mergeCell ref="B33:B38"/>
    <mergeCell ref="C33:C38"/>
    <mergeCell ref="D33:D38"/>
    <mergeCell ref="E33:E38"/>
    <mergeCell ref="F33:F34"/>
    <mergeCell ref="A48:L48"/>
    <mergeCell ref="A49:A57"/>
    <mergeCell ref="B49:B57"/>
    <mergeCell ref="C49:C51"/>
    <mergeCell ref="D49:D51"/>
    <mergeCell ref="E49:E51"/>
    <mergeCell ref="K45:K46"/>
    <mergeCell ref="L45:L46"/>
    <mergeCell ref="K39:K44"/>
    <mergeCell ref="L39:L44"/>
    <mergeCell ref="C45:C46"/>
    <mergeCell ref="D45:D46"/>
    <mergeCell ref="E45:E46"/>
    <mergeCell ref="F45:F46"/>
    <mergeCell ref="G45:G46"/>
    <mergeCell ref="H45:H46"/>
    <mergeCell ref="I45:I46"/>
    <mergeCell ref="J45:J46"/>
    <mergeCell ref="A39:A47"/>
    <mergeCell ref="B39:B47"/>
    <mergeCell ref="C39:C44"/>
    <mergeCell ref="D39:D44"/>
    <mergeCell ref="E39:E44"/>
    <mergeCell ref="J39:J44"/>
    <mergeCell ref="J49:J51"/>
    <mergeCell ref="K49:K57"/>
    <mergeCell ref="L49:L57"/>
    <mergeCell ref="C52:C54"/>
    <mergeCell ref="D52:D54"/>
    <mergeCell ref="E52:E54"/>
    <mergeCell ref="F52:F53"/>
    <mergeCell ref="G52:G53"/>
    <mergeCell ref="H52:H53"/>
    <mergeCell ref="I52:I53"/>
    <mergeCell ref="E66:E70"/>
    <mergeCell ref="J66:J70"/>
    <mergeCell ref="J52:J54"/>
    <mergeCell ref="C55:C57"/>
    <mergeCell ref="D55:D57"/>
    <mergeCell ref="E55:E57"/>
    <mergeCell ref="J55:J57"/>
    <mergeCell ref="A58:A65"/>
    <mergeCell ref="B58:B65"/>
    <mergeCell ref="C58:C65"/>
    <mergeCell ref="D58:D65"/>
    <mergeCell ref="E58:E65"/>
    <mergeCell ref="I61:I62"/>
    <mergeCell ref="F72:F73"/>
    <mergeCell ref="G72:G73"/>
    <mergeCell ref="H72:H73"/>
    <mergeCell ref="I72:I73"/>
    <mergeCell ref="A77:L77"/>
    <mergeCell ref="K66:K70"/>
    <mergeCell ref="L66:L70"/>
    <mergeCell ref="A71:A76"/>
    <mergeCell ref="B71:B76"/>
    <mergeCell ref="J71:J75"/>
    <mergeCell ref="K71:K75"/>
    <mergeCell ref="L71:L75"/>
    <mergeCell ref="C72:C75"/>
    <mergeCell ref="D72:D75"/>
    <mergeCell ref="E72:E75"/>
    <mergeCell ref="J58:J65"/>
    <mergeCell ref="K58:K65"/>
    <mergeCell ref="L58:L65"/>
    <mergeCell ref="F61:F62"/>
    <mergeCell ref="A66:A70"/>
    <mergeCell ref="B66:B70"/>
    <mergeCell ref="C66:C70"/>
    <mergeCell ref="D66:D70"/>
    <mergeCell ref="K78:K82"/>
    <mergeCell ref="L78:L82"/>
    <mergeCell ref="C81:C82"/>
    <mergeCell ref="D81:D82"/>
    <mergeCell ref="E81:E82"/>
    <mergeCell ref="J81:J82"/>
    <mergeCell ref="A78:A82"/>
    <mergeCell ref="B78:B82"/>
    <mergeCell ref="C78:C80"/>
    <mergeCell ref="D78:D80"/>
    <mergeCell ref="E78:E80"/>
    <mergeCell ref="J78:J80"/>
    <mergeCell ref="A83:L83"/>
    <mergeCell ref="A84:A103"/>
    <mergeCell ref="B84:B103"/>
    <mergeCell ref="C84:C90"/>
    <mergeCell ref="D84:D90"/>
    <mergeCell ref="E84:E90"/>
    <mergeCell ref="J84:J90"/>
    <mergeCell ref="K84:K90"/>
    <mergeCell ref="L84:L90"/>
    <mergeCell ref="F88:F90"/>
    <mergeCell ref="C98:C103"/>
    <mergeCell ref="D98:D103"/>
    <mergeCell ref="E98:E103"/>
    <mergeCell ref="J98:J103"/>
    <mergeCell ref="K98:K103"/>
    <mergeCell ref="I88:I90"/>
    <mergeCell ref="C91:C97"/>
    <mergeCell ref="D91:D97"/>
    <mergeCell ref="E91:E97"/>
    <mergeCell ref="J91:J97"/>
    <mergeCell ref="K91:K97"/>
    <mergeCell ref="G88:G90"/>
    <mergeCell ref="H88:H90"/>
    <mergeCell ref="J104:J109"/>
    <mergeCell ref="I108:I109"/>
    <mergeCell ref="K104:K109"/>
    <mergeCell ref="L104:L109"/>
    <mergeCell ref="H108:H109"/>
    <mergeCell ref="L98:L103"/>
    <mergeCell ref="F102:F103"/>
    <mergeCell ref="G102:G103"/>
    <mergeCell ref="H102:H103"/>
    <mergeCell ref="I102:I103"/>
    <mergeCell ref="L91:L97"/>
    <mergeCell ref="F95:F97"/>
    <mergeCell ref="G95:G97"/>
    <mergeCell ref="H95:H97"/>
    <mergeCell ref="I95:I97"/>
    <mergeCell ref="A104:A109"/>
    <mergeCell ref="F112:F113"/>
    <mergeCell ref="G112:G113"/>
    <mergeCell ref="H112:H113"/>
    <mergeCell ref="I112:I113"/>
    <mergeCell ref="G108:G109"/>
    <mergeCell ref="F108:F109"/>
    <mergeCell ref="D104:D109"/>
    <mergeCell ref="E104:E109"/>
    <mergeCell ref="C104:C109"/>
    <mergeCell ref="B104:B10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Демография</vt:lpstr>
      <vt:lpstr>Образование</vt:lpstr>
      <vt:lpstr>Жилье и гор.среда</vt:lpstr>
      <vt:lpstr>Экология</vt:lpstr>
      <vt:lpstr>МСП</vt:lpstr>
      <vt:lpstr>Культура</vt:lpstr>
      <vt:lpstr>Лист1</vt:lpstr>
      <vt:lpstr>Демография!Заголовки_для_печати</vt:lpstr>
      <vt:lpstr>'Жилье и гор.среда'!Заголовки_для_печати</vt:lpstr>
      <vt:lpstr>Культура!Заголовки_для_печати</vt:lpstr>
      <vt:lpstr>МСП!Заголовки_для_печати</vt:lpstr>
      <vt:lpstr>Образование!Заголовки_для_печати</vt:lpstr>
      <vt:lpstr>Экология!Заголовки_для_печати</vt:lpstr>
      <vt:lpstr>Демография!Область_печати</vt:lpstr>
      <vt:lpstr>Образование!Область_печати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2023-11-07T09:12:42Z</dcterms:modified>
</cp:coreProperties>
</file>