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48"/>
  </bookViews>
  <sheets>
    <sheet name="Приложение 2" sheetId="2" r:id="rId1"/>
  </sheets>
  <definedNames>
    <definedName name="_xlnm.Print_Titles" localSheetId="0">'Приложение 2'!$8:$10</definedName>
  </definedNames>
  <calcPr calcId="162913"/>
</workbook>
</file>

<file path=xl/calcChain.xml><?xml version="1.0" encoding="utf-8"?>
<calcChain xmlns="http://schemas.openxmlformats.org/spreadsheetml/2006/main">
  <c r="E57" i="2" l="1"/>
  <c r="D57" i="2"/>
  <c r="D19" i="2" l="1"/>
  <c r="D26" i="2"/>
  <c r="G36" i="2"/>
  <c r="E56" i="2" l="1"/>
  <c r="E61" i="2" l="1"/>
  <c r="E60" i="2"/>
  <c r="E59" i="2"/>
  <c r="E58" i="2"/>
  <c r="E48" i="2"/>
  <c r="D48" i="2"/>
  <c r="E40" i="2"/>
  <c r="D40" i="2"/>
  <c r="E33" i="2"/>
  <c r="D33" i="2"/>
  <c r="E26" i="2"/>
  <c r="E19" i="2"/>
  <c r="E12" i="2"/>
  <c r="D12" i="2"/>
  <c r="G12" i="2" l="1"/>
  <c r="D61" i="2"/>
  <c r="F12" i="2"/>
  <c r="E55" i="2"/>
  <c r="F18" i="2"/>
  <c r="G16" i="2"/>
  <c r="F16" i="2"/>
  <c r="G15" i="2"/>
  <c r="F15" i="2"/>
  <c r="G14" i="2"/>
  <c r="F14" i="2"/>
  <c r="G13" i="2"/>
  <c r="F13" i="2"/>
  <c r="F25" i="2"/>
  <c r="G23" i="2"/>
  <c r="G22" i="2"/>
  <c r="G21" i="2"/>
  <c r="G20" i="2"/>
  <c r="D60" i="2" l="1"/>
  <c r="F50" i="2"/>
  <c r="F23" i="2" l="1"/>
  <c r="D58" i="2" l="1"/>
  <c r="F22" i="2"/>
  <c r="G54" i="2"/>
  <c r="G53" i="2"/>
  <c r="G52" i="2"/>
  <c r="G51" i="2"/>
  <c r="G50" i="2"/>
  <c r="G49" i="2"/>
  <c r="F21" i="2" l="1"/>
  <c r="G33" i="2"/>
  <c r="G34" i="2"/>
  <c r="G35" i="2"/>
  <c r="G37" i="2"/>
  <c r="G38" i="2"/>
  <c r="G39" i="2"/>
  <c r="G40" i="2"/>
  <c r="G42" i="2"/>
  <c r="G44" i="2"/>
  <c r="G45" i="2"/>
  <c r="G46" i="2"/>
  <c r="G27" i="2"/>
  <c r="G28" i="2"/>
  <c r="G29" i="2"/>
  <c r="G30" i="2"/>
  <c r="F19" i="2" l="1"/>
  <c r="D56" i="2"/>
  <c r="D55" i="2" s="1"/>
  <c r="F20" i="2"/>
  <c r="G59" i="2"/>
  <c r="G61" i="2"/>
  <c r="D59" i="2"/>
  <c r="F32" i="2"/>
  <c r="F28" i="2"/>
  <c r="F29" i="2"/>
  <c r="F30" i="2"/>
  <c r="F33" i="2"/>
  <c r="F34" i="2"/>
  <c r="F35" i="2"/>
  <c r="F37" i="2"/>
  <c r="F38" i="2"/>
  <c r="F39" i="2"/>
  <c r="F40" i="2"/>
  <c r="F42" i="2"/>
  <c r="F44" i="2"/>
  <c r="F45" i="2"/>
  <c r="F46" i="2"/>
  <c r="F55" i="2" l="1"/>
  <c r="G60" i="2"/>
  <c r="F60" i="2"/>
  <c r="F59" i="2"/>
  <c r="G58" i="2"/>
  <c r="G57" i="2"/>
  <c r="F61" i="2"/>
  <c r="F57" i="2"/>
  <c r="F27" i="2"/>
  <c r="F26" i="2"/>
  <c r="G41" i="2" l="1"/>
  <c r="F41" i="2"/>
  <c r="G56" i="2" l="1"/>
  <c r="F56" i="2"/>
  <c r="G55" i="2" l="1"/>
</calcChain>
</file>

<file path=xl/sharedStrings.xml><?xml version="1.0" encoding="utf-8"?>
<sst xmlns="http://schemas.openxmlformats.org/spreadsheetml/2006/main" count="94" uniqueCount="49">
  <si>
    <t>Ответственный исполнитель</t>
  </si>
  <si>
    <t>Источники финансирования</t>
  </si>
  <si>
    <t>Примечание</t>
  </si>
  <si>
    <t>фактическое значение</t>
  </si>
  <si>
    <t>Всего:</t>
  </si>
  <si>
    <t>Федеральный бюджет</t>
  </si>
  <si>
    <t>Бюджет автономного округа</t>
  </si>
  <si>
    <t>Местный бюджет</t>
  </si>
  <si>
    <t xml:space="preserve">Бюджет автономного округа </t>
  </si>
  <si>
    <t xml:space="preserve">Местный бюджет </t>
  </si>
  <si>
    <t>Всего по программе:</t>
  </si>
  <si>
    <t>плановое значение</t>
  </si>
  <si>
    <t>Наименование мероприятий</t>
  </si>
  <si>
    <t>_____________________</t>
  </si>
  <si>
    <t>Соисполнитель 1</t>
  </si>
  <si>
    <t xml:space="preserve">Соисполнитель 2 </t>
  </si>
  <si>
    <t>средства по Соглашениям по передаче полномочий</t>
  </si>
  <si>
    <t>Объём финансирования,
 тыс. рублей</t>
  </si>
  <si>
    <t>Абсолютное отклонение,
 тыс. рублей
 (гр. 5 - гр. 4)</t>
  </si>
  <si>
    <t>Иные  источники</t>
  </si>
  <si>
    <t>№
п/п</t>
  </si>
  <si>
    <t>Выполнение плана,
 %
(гр. 5 / гр. 4 * 100)</t>
  </si>
  <si>
    <t>средства поселений *</t>
  </si>
  <si>
    <t>-</t>
  </si>
  <si>
    <t>Денежные средства направлены на заработную плату (выплачены в полном объеме согласно отработанному времени), а также на услуги связи (оплачены по факту выставленных счет-фактур)</t>
  </si>
  <si>
    <t>/Белоус В.П/., 256898</t>
  </si>
  <si>
    <t>/Кузьмина Н.В./, 250121</t>
  </si>
  <si>
    <t>Создание условий для деятельности народных дружин</t>
  </si>
  <si>
    <t xml:space="preserve">Проведена рассылка уведомлений кандидатам в присяжные заседатели федеральных судов общей юрисдикции  </t>
  </si>
  <si>
    <t xml:space="preserve">/Губатенко А.В./, 256896 </t>
  </si>
  <si>
    <r>
      <t>Наименование муниципальной программы "</t>
    </r>
    <r>
      <rPr>
        <u/>
        <sz val="18"/>
        <color rgb="FF000000"/>
        <rFont val="Times New Roman"/>
        <family val="1"/>
        <charset val="204"/>
      </rPr>
      <t>Обеспечение прав и законных интересов населения Нефтеюганского района в отдельных сферах жизнедеятельности в 2019-2024 годах и на период до 2030 года"</t>
    </r>
  </si>
  <si>
    <r>
      <t xml:space="preserve">Ответственный исполнитель </t>
    </r>
    <r>
      <rPr>
        <u/>
        <sz val="18"/>
        <color rgb="FF000000"/>
        <rFont val="Times New Roman"/>
        <family val="1"/>
        <charset val="204"/>
      </rPr>
      <t>Администрация Нефтеюганского района (Комитет гражданской защиты населения Нефтеюганского района)</t>
    </r>
  </si>
  <si>
    <t>Денежные средства направлены на выплаты материального стимулирования членов народных дружин, страхование жизни и здоровья.</t>
  </si>
  <si>
    <t>Задача 1. Создание и совершенствование условий для обеспечения общественного порядка, в том числе с участием граждан</t>
  </si>
  <si>
    <t>Задача 2.  Создание условий для деятельности субъектов профилактики наркомании. Реализация профилактического комплекса мер в антинаркотической деятельности.</t>
  </si>
  <si>
    <t>2.1.</t>
  </si>
  <si>
    <t>1.1.</t>
  </si>
  <si>
    <t>1.2.</t>
  </si>
  <si>
    <t>Правовое просвещение и правовое информирование населения</t>
  </si>
  <si>
    <t>1.3.</t>
  </si>
  <si>
    <t>Организация и проведение мероприятий, направленных на профилактику правонарушений несовершеннолетних</t>
  </si>
  <si>
    <t>1.4.</t>
  </si>
  <si>
    <t xml:space="preserve"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
об административных правонарушениях, предусмотренных пунктом 2 статьи 48 Закона Ханты-Мансийского автономного округа – Югры от 11 июня 2010 года 
№ 102-оз «Об административных правонарушениях.
</t>
  </si>
  <si>
    <t>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</t>
  </si>
  <si>
    <t>1.5.</t>
  </si>
  <si>
    <t>Организация и проведение мероприятий по профилактике незаконного потребления наркотических средств и психотропных веществ, наркомании</t>
  </si>
  <si>
    <t xml:space="preserve">                                                         Приложение № 2 </t>
  </si>
  <si>
    <t xml:space="preserve">Соисполнители:
1. Структурные подразделения администрации Нефтеюганского района:
административная комиссия;
юридический комитет
отдел по делам несовершеннолетних, защите их прав.
2. МКУ «Управление по делам администрации Нефтеюганского района».
3. Администрации городского и сельских поселений Нефтеюганского района.
4. Департамент образования и молодежной политики Нефтеюганского района.
</t>
  </si>
  <si>
    <t>Анализ исполнения финансовых показателей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</si>
</sst>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_-* #,##0.0\ _₽_-;\-* #,##0.0\ _₽_-;_-* &quot;-&quot;?\ _₽_-;_-@_-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u/>
      <sz val="1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8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4" fillId="0" borderId="0" xfId="0" applyFont="1" applyAlignment="1">
      <alignment horizontal="justify" vertical="center"/>
    </xf>
    <xf numFmtId="0" fontId="1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top" wrapText="1"/>
    </xf>
    <xf numFmtId="0" fontId="7" fillId="0" borderId="0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vertical="center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view="pageBreakPreview" topLeftCell="A25" zoomScale="80" zoomScaleNormal="75" zoomScaleSheetLayoutView="80" workbookViewId="0">
      <selection activeCell="E41" sqref="E41"/>
    </sheetView>
  </sheetViews>
  <sheetFormatPr defaultRowHeight="14.4" x14ac:dyDescent="0.3"/>
  <cols>
    <col min="1" max="1" width="7.33203125" style="3" customWidth="1"/>
    <col min="2" max="2" width="48.44140625" customWidth="1"/>
    <col min="3" max="3" width="33.88671875" customWidth="1"/>
    <col min="4" max="4" width="29.33203125" customWidth="1"/>
    <col min="5" max="5" width="29.88671875" customWidth="1"/>
    <col min="6" max="6" width="27" customWidth="1"/>
    <col min="7" max="7" width="23.6640625" customWidth="1"/>
    <col min="8" max="8" width="58.5546875" customWidth="1"/>
  </cols>
  <sheetData>
    <row r="1" spans="1:8" ht="27.75" customHeight="1" x14ac:dyDescent="0.3">
      <c r="A1" s="8"/>
      <c r="B1" s="9"/>
      <c r="C1" s="1"/>
      <c r="D1" s="9"/>
      <c r="E1" s="9"/>
      <c r="F1" s="9"/>
      <c r="H1" s="15" t="s">
        <v>46</v>
      </c>
    </row>
    <row r="2" spans="1:8" ht="24.6" x14ac:dyDescent="0.3">
      <c r="A2" s="39" t="s">
        <v>48</v>
      </c>
      <c r="B2" s="39"/>
      <c r="C2" s="39"/>
      <c r="D2" s="39"/>
      <c r="E2" s="39"/>
      <c r="F2" s="39"/>
      <c r="G2" s="39"/>
      <c r="H2" s="39"/>
    </row>
    <row r="3" spans="1:8" ht="15.6" x14ac:dyDescent="0.3">
      <c r="A3" s="4"/>
      <c r="B3" s="4"/>
      <c r="C3" s="4"/>
      <c r="D3" s="4"/>
      <c r="E3" s="4"/>
      <c r="F3" s="4"/>
      <c r="G3" s="4"/>
      <c r="H3" s="4"/>
    </row>
    <row r="4" spans="1:8" ht="48" customHeight="1" x14ac:dyDescent="0.3">
      <c r="A4" s="42" t="s">
        <v>30</v>
      </c>
      <c r="B4" s="42"/>
      <c r="C4" s="42"/>
      <c r="D4" s="42"/>
      <c r="E4" s="42"/>
      <c r="F4" s="42"/>
      <c r="G4" s="42"/>
      <c r="H4" s="42"/>
    </row>
    <row r="5" spans="1:8" ht="30" customHeight="1" x14ac:dyDescent="0.4">
      <c r="A5" s="7" t="s">
        <v>31</v>
      </c>
      <c r="B5" s="6"/>
      <c r="C5" s="16"/>
      <c r="D5" s="16"/>
      <c r="E5" s="16"/>
      <c r="F5" s="16"/>
      <c r="G5" s="16"/>
      <c r="H5" s="16"/>
    </row>
    <row r="6" spans="1:8" ht="171" customHeight="1" x14ac:dyDescent="0.3">
      <c r="A6" s="40" t="s">
        <v>47</v>
      </c>
      <c r="B6" s="41"/>
      <c r="C6" s="41"/>
      <c r="D6" s="41"/>
      <c r="E6" s="41"/>
      <c r="F6" s="41"/>
      <c r="G6" s="41"/>
      <c r="H6" s="41"/>
    </row>
    <row r="7" spans="1:8" ht="24" customHeight="1" x14ac:dyDescent="0.4">
      <c r="A7" s="7"/>
      <c r="B7" s="6"/>
      <c r="C7" s="38"/>
      <c r="D7" s="27"/>
      <c r="E7" s="27"/>
      <c r="F7" s="27"/>
      <c r="G7" s="27"/>
      <c r="H7" s="27"/>
    </row>
    <row r="8" spans="1:8" ht="57" customHeight="1" x14ac:dyDescent="0.3">
      <c r="A8" s="29" t="s">
        <v>20</v>
      </c>
      <c r="B8" s="29" t="s">
        <v>12</v>
      </c>
      <c r="C8" s="29" t="s">
        <v>1</v>
      </c>
      <c r="D8" s="29" t="s">
        <v>17</v>
      </c>
      <c r="E8" s="29"/>
      <c r="F8" s="29" t="s">
        <v>18</v>
      </c>
      <c r="G8" s="29" t="s">
        <v>21</v>
      </c>
      <c r="H8" s="29" t="s">
        <v>2</v>
      </c>
    </row>
    <row r="9" spans="1:8" ht="45.75" customHeight="1" x14ac:dyDescent="0.3">
      <c r="A9" s="29"/>
      <c r="B9" s="29"/>
      <c r="C9" s="29"/>
      <c r="D9" s="20" t="s">
        <v>11</v>
      </c>
      <c r="E9" s="20" t="s">
        <v>3</v>
      </c>
      <c r="F9" s="29"/>
      <c r="G9" s="29"/>
      <c r="H9" s="29"/>
    </row>
    <row r="10" spans="1:8" ht="21.75" customHeight="1" x14ac:dyDescent="0.3">
      <c r="A10" s="21">
        <v>1</v>
      </c>
      <c r="B10" s="21">
        <v>2</v>
      </c>
      <c r="C10" s="21">
        <v>3</v>
      </c>
      <c r="D10" s="21">
        <v>4</v>
      </c>
      <c r="E10" s="21">
        <v>5</v>
      </c>
      <c r="F10" s="21">
        <v>6</v>
      </c>
      <c r="G10" s="21">
        <v>7</v>
      </c>
      <c r="H10" s="21">
        <v>8</v>
      </c>
    </row>
    <row r="11" spans="1:8" ht="20.399999999999999" x14ac:dyDescent="0.3">
      <c r="A11" s="31" t="s">
        <v>33</v>
      </c>
      <c r="B11" s="31"/>
      <c r="C11" s="31"/>
      <c r="D11" s="31"/>
      <c r="E11" s="31"/>
      <c r="F11" s="31"/>
      <c r="G11" s="31"/>
      <c r="H11" s="31"/>
    </row>
    <row r="12" spans="1:8" ht="20.25" customHeight="1" x14ac:dyDescent="0.3">
      <c r="A12" s="29" t="s">
        <v>36</v>
      </c>
      <c r="B12" s="37" t="s">
        <v>27</v>
      </c>
      <c r="C12" s="22" t="s">
        <v>4</v>
      </c>
      <c r="D12" s="23">
        <f>D13+D14+D15+D16+D17+D18</f>
        <v>302.60000000000002</v>
      </c>
      <c r="E12" s="23">
        <f>E13+E14+E15+E16+E17+E18</f>
        <v>302.60000000000002</v>
      </c>
      <c r="F12" s="23">
        <f>E12-D12</f>
        <v>0</v>
      </c>
      <c r="G12" s="23">
        <f>IF(E12=0,0,E12/D12)*100</f>
        <v>100</v>
      </c>
      <c r="H12" s="33" t="s">
        <v>32</v>
      </c>
    </row>
    <row r="13" spans="1:8" ht="20.25" customHeight="1" x14ac:dyDescent="0.3">
      <c r="A13" s="32"/>
      <c r="B13" s="37"/>
      <c r="C13" s="24" t="s">
        <v>5</v>
      </c>
      <c r="D13" s="25">
        <v>0</v>
      </c>
      <c r="E13" s="25">
        <v>0</v>
      </c>
      <c r="F13" s="25">
        <f>E13-D13</f>
        <v>0</v>
      </c>
      <c r="G13" s="25">
        <f t="shared" ref="G13:G16" si="0">IF(E13=0,0,E13/D13)*100</f>
        <v>0</v>
      </c>
      <c r="H13" s="34"/>
    </row>
    <row r="14" spans="1:8" ht="20.25" customHeight="1" x14ac:dyDescent="0.3">
      <c r="A14" s="32"/>
      <c r="B14" s="37"/>
      <c r="C14" s="24" t="s">
        <v>6</v>
      </c>
      <c r="D14" s="25">
        <v>151.30000000000001</v>
      </c>
      <c r="E14" s="25">
        <v>151.30000000000001</v>
      </c>
      <c r="F14" s="25">
        <f t="shared" ref="F14:F16" si="1">E14-D14</f>
        <v>0</v>
      </c>
      <c r="G14" s="25">
        <f t="shared" si="0"/>
        <v>100</v>
      </c>
      <c r="H14" s="34"/>
    </row>
    <row r="15" spans="1:8" ht="20.25" customHeight="1" x14ac:dyDescent="0.3">
      <c r="A15" s="32"/>
      <c r="B15" s="37"/>
      <c r="C15" s="24" t="s">
        <v>7</v>
      </c>
      <c r="D15" s="25">
        <v>0</v>
      </c>
      <c r="E15" s="25">
        <v>0</v>
      </c>
      <c r="F15" s="25">
        <f t="shared" si="1"/>
        <v>0</v>
      </c>
      <c r="G15" s="25">
        <f t="shared" si="0"/>
        <v>0</v>
      </c>
      <c r="H15" s="34"/>
    </row>
    <row r="16" spans="1:8" ht="27.6" x14ac:dyDescent="0.3">
      <c r="A16" s="32"/>
      <c r="B16" s="37"/>
      <c r="C16" s="24" t="s">
        <v>16</v>
      </c>
      <c r="D16" s="25">
        <v>0</v>
      </c>
      <c r="E16" s="25">
        <v>0</v>
      </c>
      <c r="F16" s="25">
        <f t="shared" si="1"/>
        <v>0</v>
      </c>
      <c r="G16" s="25">
        <f t="shared" si="0"/>
        <v>0</v>
      </c>
      <c r="H16" s="34"/>
    </row>
    <row r="17" spans="1:8" ht="20.25" customHeight="1" x14ac:dyDescent="0.3">
      <c r="A17" s="32"/>
      <c r="B17" s="37"/>
      <c r="C17" s="24" t="s">
        <v>22</v>
      </c>
      <c r="D17" s="25">
        <v>151.30000000000001</v>
      </c>
      <c r="E17" s="25">
        <v>151.30000000000001</v>
      </c>
      <c r="F17" s="25">
        <v>0</v>
      </c>
      <c r="G17" s="25">
        <v>100</v>
      </c>
      <c r="H17" s="34"/>
    </row>
    <row r="18" spans="1:8" ht="20.25" customHeight="1" x14ac:dyDescent="0.3">
      <c r="A18" s="32"/>
      <c r="B18" s="37"/>
      <c r="C18" s="24" t="s">
        <v>19</v>
      </c>
      <c r="D18" s="25">
        <v>0</v>
      </c>
      <c r="E18" s="25">
        <v>0</v>
      </c>
      <c r="F18" s="25">
        <f t="shared" ref="F18" si="2">E18-D18</f>
        <v>0</v>
      </c>
      <c r="G18" s="25" t="s">
        <v>23</v>
      </c>
      <c r="H18" s="34"/>
    </row>
    <row r="19" spans="1:8" ht="20.25" customHeight="1" x14ac:dyDescent="0.3">
      <c r="A19" s="29" t="s">
        <v>37</v>
      </c>
      <c r="B19" s="37" t="s">
        <v>38</v>
      </c>
      <c r="C19" s="22" t="s">
        <v>4</v>
      </c>
      <c r="D19" s="23">
        <f>D20+D21+D22+D23+D25</f>
        <v>236.256</v>
      </c>
      <c r="E19" s="23">
        <f>E20+E21+E22+E23+E24+E25</f>
        <v>236.256</v>
      </c>
      <c r="F19" s="23">
        <f>E19-D19</f>
        <v>0</v>
      </c>
      <c r="G19" s="23">
        <v>0</v>
      </c>
      <c r="H19" s="33"/>
    </row>
    <row r="20" spans="1:8" ht="20.25" customHeight="1" x14ac:dyDescent="0.3">
      <c r="A20" s="32"/>
      <c r="B20" s="37"/>
      <c r="C20" s="24" t="s">
        <v>5</v>
      </c>
      <c r="D20" s="23"/>
      <c r="E20" s="25">
        <v>0</v>
      </c>
      <c r="F20" s="25">
        <f>E20-D20</f>
        <v>0</v>
      </c>
      <c r="G20" s="25">
        <f t="shared" ref="G20:G23" si="3">IF(E20=0,0,E20/D20)*100</f>
        <v>0</v>
      </c>
      <c r="H20" s="34"/>
    </row>
    <row r="21" spans="1:8" ht="20.25" customHeight="1" x14ac:dyDescent="0.3">
      <c r="A21" s="32"/>
      <c r="B21" s="37"/>
      <c r="C21" s="24" t="s">
        <v>6</v>
      </c>
      <c r="D21" s="23"/>
      <c r="E21" s="25">
        <v>0</v>
      </c>
      <c r="F21" s="25">
        <f t="shared" ref="F21:F23" si="4">E21-D21</f>
        <v>0</v>
      </c>
      <c r="G21" s="25">
        <f t="shared" si="3"/>
        <v>0</v>
      </c>
      <c r="H21" s="34"/>
    </row>
    <row r="22" spans="1:8" ht="20.25" customHeight="1" x14ac:dyDescent="0.3">
      <c r="A22" s="32"/>
      <c r="B22" s="37"/>
      <c r="C22" s="24" t="s">
        <v>7</v>
      </c>
      <c r="D22" s="23">
        <v>236.256</v>
      </c>
      <c r="E22" s="25">
        <v>236.256</v>
      </c>
      <c r="F22" s="25">
        <f t="shared" si="4"/>
        <v>0</v>
      </c>
      <c r="G22" s="25">
        <f t="shared" si="3"/>
        <v>100</v>
      </c>
      <c r="H22" s="34"/>
    </row>
    <row r="23" spans="1:8" ht="27.6" x14ac:dyDescent="0.3">
      <c r="A23" s="32"/>
      <c r="B23" s="37"/>
      <c r="C23" s="24" t="s">
        <v>16</v>
      </c>
      <c r="D23" s="23"/>
      <c r="E23" s="25">
        <v>0</v>
      </c>
      <c r="F23" s="25">
        <f t="shared" si="4"/>
        <v>0</v>
      </c>
      <c r="G23" s="25">
        <f t="shared" si="3"/>
        <v>0</v>
      </c>
      <c r="H23" s="34"/>
    </row>
    <row r="24" spans="1:8" ht="20.25" customHeight="1" x14ac:dyDescent="0.3">
      <c r="A24" s="32"/>
      <c r="B24" s="37"/>
      <c r="C24" s="24" t="s">
        <v>22</v>
      </c>
      <c r="D24" s="23"/>
      <c r="E24" s="25">
        <v>0</v>
      </c>
      <c r="F24" s="25">
        <v>0</v>
      </c>
      <c r="G24" s="25">
        <v>0</v>
      </c>
      <c r="H24" s="34"/>
    </row>
    <row r="25" spans="1:8" ht="20.25" customHeight="1" x14ac:dyDescent="0.3">
      <c r="A25" s="32"/>
      <c r="B25" s="37"/>
      <c r="C25" s="24" t="s">
        <v>19</v>
      </c>
      <c r="D25" s="23"/>
      <c r="E25" s="25">
        <v>0</v>
      </c>
      <c r="F25" s="25">
        <f t="shared" ref="F25" si="5">E25-D25</f>
        <v>0</v>
      </c>
      <c r="G25" s="25" t="s">
        <v>23</v>
      </c>
      <c r="H25" s="34"/>
    </row>
    <row r="26" spans="1:8" ht="25.5" customHeight="1" x14ac:dyDescent="0.3">
      <c r="A26" s="29" t="s">
        <v>39</v>
      </c>
      <c r="B26" s="37" t="s">
        <v>40</v>
      </c>
      <c r="C26" s="22" t="s">
        <v>4</v>
      </c>
      <c r="D26" s="23">
        <f>D27+D28+D29+D30+D31+D32</f>
        <v>50</v>
      </c>
      <c r="E26" s="23">
        <f>E27+E28+E29+E30+E31+E32</f>
        <v>50</v>
      </c>
      <c r="F26" s="23">
        <f>E26-D26</f>
        <v>0</v>
      </c>
      <c r="G26" s="23">
        <v>0</v>
      </c>
      <c r="H26" s="33"/>
    </row>
    <row r="27" spans="1:8" ht="24.75" customHeight="1" x14ac:dyDescent="0.3">
      <c r="A27" s="32"/>
      <c r="B27" s="37"/>
      <c r="C27" s="24" t="s">
        <v>5</v>
      </c>
      <c r="D27" s="25">
        <v>0</v>
      </c>
      <c r="E27" s="25">
        <v>0</v>
      </c>
      <c r="F27" s="25">
        <f>E27-D27</f>
        <v>0</v>
      </c>
      <c r="G27" s="25">
        <f t="shared" ref="G27:G61" si="6">IF(E27=0,0,E27/D27)*100</f>
        <v>0</v>
      </c>
      <c r="H27" s="34"/>
    </row>
    <row r="28" spans="1:8" ht="21" x14ac:dyDescent="0.3">
      <c r="A28" s="32"/>
      <c r="B28" s="37"/>
      <c r="C28" s="24" t="s">
        <v>6</v>
      </c>
      <c r="D28" s="25">
        <v>0</v>
      </c>
      <c r="E28" s="25">
        <v>0</v>
      </c>
      <c r="F28" s="25">
        <f t="shared" ref="F28:F46" si="7">E28-D28</f>
        <v>0</v>
      </c>
      <c r="G28" s="25">
        <f t="shared" si="6"/>
        <v>0</v>
      </c>
      <c r="H28" s="34"/>
    </row>
    <row r="29" spans="1:8" ht="27.75" customHeight="1" x14ac:dyDescent="0.3">
      <c r="A29" s="32"/>
      <c r="B29" s="37"/>
      <c r="C29" s="24" t="s">
        <v>7</v>
      </c>
      <c r="D29" s="25">
        <v>50</v>
      </c>
      <c r="E29" s="25">
        <v>50</v>
      </c>
      <c r="F29" s="25">
        <f t="shared" si="7"/>
        <v>0</v>
      </c>
      <c r="G29" s="25">
        <f t="shared" si="6"/>
        <v>100</v>
      </c>
      <c r="H29" s="34"/>
    </row>
    <row r="30" spans="1:8" ht="40.5" customHeight="1" x14ac:dyDescent="0.3">
      <c r="A30" s="32"/>
      <c r="B30" s="37"/>
      <c r="C30" s="24" t="s">
        <v>16</v>
      </c>
      <c r="D30" s="25">
        <v>0</v>
      </c>
      <c r="E30" s="25">
        <v>0</v>
      </c>
      <c r="F30" s="25">
        <f t="shared" si="7"/>
        <v>0</v>
      </c>
      <c r="G30" s="25">
        <f t="shared" si="6"/>
        <v>0</v>
      </c>
      <c r="H30" s="34"/>
    </row>
    <row r="31" spans="1:8" ht="15.75" customHeight="1" x14ac:dyDescent="0.3">
      <c r="A31" s="32"/>
      <c r="B31" s="37"/>
      <c r="C31" s="24" t="s">
        <v>22</v>
      </c>
      <c r="D31" s="25">
        <v>0</v>
      </c>
      <c r="E31" s="25">
        <v>0</v>
      </c>
      <c r="F31" s="25">
        <v>0</v>
      </c>
      <c r="G31" s="25">
        <v>0</v>
      </c>
      <c r="H31" s="34"/>
    </row>
    <row r="32" spans="1:8" ht="16.5" customHeight="1" x14ac:dyDescent="0.3">
      <c r="A32" s="32"/>
      <c r="B32" s="37"/>
      <c r="C32" s="24" t="s">
        <v>19</v>
      </c>
      <c r="D32" s="25">
        <v>0</v>
      </c>
      <c r="E32" s="25">
        <v>0</v>
      </c>
      <c r="F32" s="25">
        <f t="shared" si="7"/>
        <v>0</v>
      </c>
      <c r="G32" s="25" t="s">
        <v>23</v>
      </c>
      <c r="H32" s="34"/>
    </row>
    <row r="33" spans="1:8" ht="39" customHeight="1" x14ac:dyDescent="0.3">
      <c r="A33" s="29" t="s">
        <v>41</v>
      </c>
      <c r="B33" s="37" t="s">
        <v>42</v>
      </c>
      <c r="C33" s="22" t="s">
        <v>4</v>
      </c>
      <c r="D33" s="23">
        <f>D34+D35+D36+D37+D38+D39</f>
        <v>1775.4735600000001</v>
      </c>
      <c r="E33" s="23">
        <f>E34+E35+E36+E37+E38+E39</f>
        <v>1775.4735600000001</v>
      </c>
      <c r="F33" s="25">
        <f t="shared" si="7"/>
        <v>0</v>
      </c>
      <c r="G33" s="23">
        <f t="shared" si="6"/>
        <v>100</v>
      </c>
      <c r="H33" s="33" t="s">
        <v>24</v>
      </c>
    </row>
    <row r="34" spans="1:8" ht="30" customHeight="1" x14ac:dyDescent="0.3">
      <c r="A34" s="32"/>
      <c r="B34" s="37"/>
      <c r="C34" s="24" t="s">
        <v>5</v>
      </c>
      <c r="D34" s="25">
        <v>0</v>
      </c>
      <c r="E34" s="25">
        <v>0</v>
      </c>
      <c r="F34" s="25">
        <f t="shared" si="7"/>
        <v>0</v>
      </c>
      <c r="G34" s="25">
        <f t="shared" si="6"/>
        <v>0</v>
      </c>
      <c r="H34" s="34"/>
    </row>
    <row r="35" spans="1:8" ht="45" customHeight="1" x14ac:dyDescent="0.3">
      <c r="A35" s="32"/>
      <c r="B35" s="37"/>
      <c r="C35" s="24" t="s">
        <v>6</v>
      </c>
      <c r="D35" s="25">
        <v>1758.7</v>
      </c>
      <c r="E35" s="25">
        <v>1758.7</v>
      </c>
      <c r="F35" s="25">
        <f t="shared" si="7"/>
        <v>0</v>
      </c>
      <c r="G35" s="25">
        <f t="shared" si="6"/>
        <v>100</v>
      </c>
      <c r="H35" s="34"/>
    </row>
    <row r="36" spans="1:8" ht="46.5" customHeight="1" x14ac:dyDescent="0.3">
      <c r="A36" s="32"/>
      <c r="B36" s="37"/>
      <c r="C36" s="24" t="s">
        <v>7</v>
      </c>
      <c r="D36" s="26">
        <v>16.77356</v>
      </c>
      <c r="E36" s="26">
        <v>16.77356</v>
      </c>
      <c r="F36" s="26" t="s">
        <v>23</v>
      </c>
      <c r="G36" s="25">
        <f t="shared" si="6"/>
        <v>100</v>
      </c>
      <c r="H36" s="34"/>
    </row>
    <row r="37" spans="1:8" ht="45" customHeight="1" x14ac:dyDescent="0.3">
      <c r="A37" s="32"/>
      <c r="B37" s="37"/>
      <c r="C37" s="24" t="s">
        <v>16</v>
      </c>
      <c r="D37" s="25">
        <v>0</v>
      </c>
      <c r="E37" s="25">
        <v>0</v>
      </c>
      <c r="F37" s="25">
        <f t="shared" si="7"/>
        <v>0</v>
      </c>
      <c r="G37" s="25">
        <f t="shared" si="6"/>
        <v>0</v>
      </c>
      <c r="H37" s="34"/>
    </row>
    <row r="38" spans="1:8" ht="48" customHeight="1" x14ac:dyDescent="0.3">
      <c r="A38" s="32"/>
      <c r="B38" s="37"/>
      <c r="C38" s="24" t="s">
        <v>22</v>
      </c>
      <c r="D38" s="25">
        <v>0</v>
      </c>
      <c r="E38" s="25">
        <v>0</v>
      </c>
      <c r="F38" s="25">
        <f t="shared" si="7"/>
        <v>0</v>
      </c>
      <c r="G38" s="25">
        <f t="shared" si="6"/>
        <v>0</v>
      </c>
      <c r="H38" s="34"/>
    </row>
    <row r="39" spans="1:8" ht="44.25" customHeight="1" x14ac:dyDescent="0.3">
      <c r="A39" s="32"/>
      <c r="B39" s="37"/>
      <c r="C39" s="24" t="s">
        <v>19</v>
      </c>
      <c r="D39" s="25">
        <v>0</v>
      </c>
      <c r="E39" s="25">
        <v>0</v>
      </c>
      <c r="F39" s="25">
        <f t="shared" si="7"/>
        <v>0</v>
      </c>
      <c r="G39" s="25">
        <f t="shared" si="6"/>
        <v>0</v>
      </c>
      <c r="H39" s="34"/>
    </row>
    <row r="40" spans="1:8" ht="19.5" customHeight="1" x14ac:dyDescent="0.3">
      <c r="A40" s="29" t="s">
        <v>44</v>
      </c>
      <c r="B40" s="37" t="s">
        <v>43</v>
      </c>
      <c r="C40" s="22" t="s">
        <v>4</v>
      </c>
      <c r="D40" s="23">
        <f>D41+D42+D43+D44+D45+D46</f>
        <v>2.4</v>
      </c>
      <c r="E40" s="23">
        <f>E41+E42+E43+E44+E45+E46</f>
        <v>2.4</v>
      </c>
      <c r="F40" s="25">
        <f t="shared" si="7"/>
        <v>0</v>
      </c>
      <c r="G40" s="23">
        <f t="shared" si="6"/>
        <v>100</v>
      </c>
      <c r="H40" s="33" t="s">
        <v>28</v>
      </c>
    </row>
    <row r="41" spans="1:8" ht="24.75" customHeight="1" x14ac:dyDescent="0.3">
      <c r="A41" s="29"/>
      <c r="B41" s="37"/>
      <c r="C41" s="24" t="s">
        <v>5</v>
      </c>
      <c r="D41" s="25">
        <v>2.4</v>
      </c>
      <c r="E41" s="25">
        <v>2.4</v>
      </c>
      <c r="F41" s="25">
        <f t="shared" si="7"/>
        <v>0</v>
      </c>
      <c r="G41" s="25">
        <f t="shared" si="6"/>
        <v>100</v>
      </c>
      <c r="H41" s="34"/>
    </row>
    <row r="42" spans="1:8" ht="26.25" customHeight="1" x14ac:dyDescent="0.3">
      <c r="A42" s="29"/>
      <c r="B42" s="37"/>
      <c r="C42" s="24" t="s">
        <v>8</v>
      </c>
      <c r="D42" s="25">
        <v>0</v>
      </c>
      <c r="E42" s="25">
        <v>0</v>
      </c>
      <c r="F42" s="25">
        <f t="shared" si="7"/>
        <v>0</v>
      </c>
      <c r="G42" s="25">
        <f t="shared" si="6"/>
        <v>0</v>
      </c>
      <c r="H42" s="34"/>
    </row>
    <row r="43" spans="1:8" ht="26.25" customHeight="1" x14ac:dyDescent="0.3">
      <c r="A43" s="29"/>
      <c r="B43" s="37"/>
      <c r="C43" s="24" t="s">
        <v>9</v>
      </c>
      <c r="D43" s="25">
        <v>0</v>
      </c>
      <c r="E43" s="25">
        <v>0</v>
      </c>
      <c r="F43" s="25">
        <v>0</v>
      </c>
      <c r="G43" s="25">
        <v>0</v>
      </c>
      <c r="H43" s="34"/>
    </row>
    <row r="44" spans="1:8" ht="46.5" customHeight="1" x14ac:dyDescent="0.3">
      <c r="A44" s="29"/>
      <c r="B44" s="37"/>
      <c r="C44" s="24" t="s">
        <v>16</v>
      </c>
      <c r="D44" s="25">
        <v>0</v>
      </c>
      <c r="E44" s="25">
        <v>0</v>
      </c>
      <c r="F44" s="25">
        <f t="shared" si="7"/>
        <v>0</v>
      </c>
      <c r="G44" s="25">
        <f t="shared" si="6"/>
        <v>0</v>
      </c>
      <c r="H44" s="34"/>
    </row>
    <row r="45" spans="1:8" ht="27" customHeight="1" x14ac:dyDescent="0.3">
      <c r="A45" s="29"/>
      <c r="B45" s="37"/>
      <c r="C45" s="24" t="s">
        <v>22</v>
      </c>
      <c r="D45" s="25">
        <v>0</v>
      </c>
      <c r="E45" s="25">
        <v>0</v>
      </c>
      <c r="F45" s="25">
        <f t="shared" si="7"/>
        <v>0</v>
      </c>
      <c r="G45" s="25">
        <f t="shared" si="6"/>
        <v>0</v>
      </c>
      <c r="H45" s="34"/>
    </row>
    <row r="46" spans="1:8" ht="23.25" customHeight="1" x14ac:dyDescent="0.3">
      <c r="A46" s="29"/>
      <c r="B46" s="37"/>
      <c r="C46" s="24" t="s">
        <v>19</v>
      </c>
      <c r="D46" s="25">
        <v>0</v>
      </c>
      <c r="E46" s="25">
        <v>0</v>
      </c>
      <c r="F46" s="25">
        <f t="shared" si="7"/>
        <v>0</v>
      </c>
      <c r="G46" s="25">
        <f t="shared" si="6"/>
        <v>0</v>
      </c>
      <c r="H46" s="34"/>
    </row>
    <row r="47" spans="1:8" ht="23.25" customHeight="1" x14ac:dyDescent="0.3">
      <c r="A47" s="31" t="s">
        <v>34</v>
      </c>
      <c r="B47" s="31"/>
      <c r="C47" s="31"/>
      <c r="D47" s="31"/>
      <c r="E47" s="31"/>
      <c r="F47" s="31"/>
      <c r="G47" s="31"/>
      <c r="H47" s="31"/>
    </row>
    <row r="48" spans="1:8" ht="43.5" customHeight="1" x14ac:dyDescent="0.3">
      <c r="A48" s="29" t="s">
        <v>35</v>
      </c>
      <c r="B48" s="33" t="s">
        <v>45</v>
      </c>
      <c r="C48" s="22" t="s">
        <v>4</v>
      </c>
      <c r="D48" s="23">
        <f>D49+D50+D51+D52+D53+D54</f>
        <v>0</v>
      </c>
      <c r="E48" s="23">
        <f>E49+E50+E51+E52+E53+E54</f>
        <v>0</v>
      </c>
      <c r="F48" s="23">
        <v>0</v>
      </c>
      <c r="G48" s="23">
        <v>0</v>
      </c>
      <c r="H48" s="33"/>
    </row>
    <row r="49" spans="1:8" ht="43.5" customHeight="1" x14ac:dyDescent="0.3">
      <c r="A49" s="32"/>
      <c r="B49" s="33"/>
      <c r="C49" s="24" t="s">
        <v>5</v>
      </c>
      <c r="D49" s="25">
        <v>0</v>
      </c>
      <c r="E49" s="25">
        <v>0</v>
      </c>
      <c r="F49" s="25">
        <v>0</v>
      </c>
      <c r="G49" s="25">
        <f t="shared" si="6"/>
        <v>0</v>
      </c>
      <c r="H49" s="34"/>
    </row>
    <row r="50" spans="1:8" ht="43.5" customHeight="1" x14ac:dyDescent="0.3">
      <c r="A50" s="32"/>
      <c r="B50" s="33"/>
      <c r="C50" s="24" t="s">
        <v>8</v>
      </c>
      <c r="D50" s="25">
        <v>0</v>
      </c>
      <c r="E50" s="25">
        <v>0</v>
      </c>
      <c r="F50" s="25">
        <f>E50-D50</f>
        <v>0</v>
      </c>
      <c r="G50" s="25">
        <f t="shared" si="6"/>
        <v>0</v>
      </c>
      <c r="H50" s="34"/>
    </row>
    <row r="51" spans="1:8" ht="43.5" customHeight="1" x14ac:dyDescent="0.3">
      <c r="A51" s="32"/>
      <c r="B51" s="33"/>
      <c r="C51" s="24" t="s">
        <v>9</v>
      </c>
      <c r="D51" s="25">
        <v>0</v>
      </c>
      <c r="E51" s="25">
        <v>0</v>
      </c>
      <c r="F51" s="25">
        <v>0</v>
      </c>
      <c r="G51" s="25">
        <f t="shared" si="6"/>
        <v>0</v>
      </c>
      <c r="H51" s="34"/>
    </row>
    <row r="52" spans="1:8" ht="43.5" customHeight="1" x14ac:dyDescent="0.3">
      <c r="A52" s="32"/>
      <c r="B52" s="33"/>
      <c r="C52" s="24" t="s">
        <v>16</v>
      </c>
      <c r="D52" s="25">
        <v>0</v>
      </c>
      <c r="E52" s="25">
        <v>0</v>
      </c>
      <c r="F52" s="25">
        <v>0</v>
      </c>
      <c r="G52" s="25">
        <f t="shared" si="6"/>
        <v>0</v>
      </c>
      <c r="H52" s="34"/>
    </row>
    <row r="53" spans="1:8" ht="43.5" customHeight="1" x14ac:dyDescent="0.3">
      <c r="A53" s="32"/>
      <c r="B53" s="33"/>
      <c r="C53" s="24" t="s">
        <v>22</v>
      </c>
      <c r="D53" s="25">
        <v>0</v>
      </c>
      <c r="E53" s="25">
        <v>0</v>
      </c>
      <c r="F53" s="25">
        <v>0</v>
      </c>
      <c r="G53" s="25">
        <f t="shared" si="6"/>
        <v>0</v>
      </c>
      <c r="H53" s="34"/>
    </row>
    <row r="54" spans="1:8" ht="43.5" customHeight="1" x14ac:dyDescent="0.3">
      <c r="A54" s="32"/>
      <c r="B54" s="33"/>
      <c r="C54" s="24" t="s">
        <v>19</v>
      </c>
      <c r="D54" s="25">
        <v>0</v>
      </c>
      <c r="E54" s="25">
        <v>0</v>
      </c>
      <c r="F54" s="25">
        <v>0</v>
      </c>
      <c r="G54" s="25">
        <f t="shared" si="6"/>
        <v>0</v>
      </c>
      <c r="H54" s="34"/>
    </row>
    <row r="55" spans="1:8" ht="24.75" customHeight="1" x14ac:dyDescent="0.3">
      <c r="A55" s="31" t="s">
        <v>10</v>
      </c>
      <c r="B55" s="31"/>
      <c r="C55" s="22" t="s">
        <v>4</v>
      </c>
      <c r="D55" s="23">
        <f>D56+D57+D58+D61</f>
        <v>2215.42956</v>
      </c>
      <c r="E55" s="23">
        <f>E56+E57+E58+E61</f>
        <v>2215.42956</v>
      </c>
      <c r="F55" s="23">
        <f>E55-D55</f>
        <v>0</v>
      </c>
      <c r="G55" s="23">
        <f t="shared" si="6"/>
        <v>100</v>
      </c>
      <c r="H55" s="29"/>
    </row>
    <row r="56" spans="1:8" ht="21" x14ac:dyDescent="0.3">
      <c r="A56" s="31"/>
      <c r="B56" s="31"/>
      <c r="C56" s="22" t="s">
        <v>5</v>
      </c>
      <c r="D56" s="25">
        <f>D49+D41+D34+D27+D20+D13</f>
        <v>2.4</v>
      </c>
      <c r="E56" s="25">
        <f>E49+E41+E34+E27+E20+E13</f>
        <v>2.4</v>
      </c>
      <c r="F56" s="25">
        <f>E56-D56</f>
        <v>0</v>
      </c>
      <c r="G56" s="25">
        <f t="shared" si="6"/>
        <v>100</v>
      </c>
      <c r="H56" s="29"/>
    </row>
    <row r="57" spans="1:8" ht="24.75" customHeight="1" x14ac:dyDescent="0.3">
      <c r="A57" s="31"/>
      <c r="B57" s="31"/>
      <c r="C57" s="22" t="s">
        <v>8</v>
      </c>
      <c r="D57" s="25">
        <f>D50+D42+D35+D28+D14</f>
        <v>1910</v>
      </c>
      <c r="E57" s="25">
        <f>E50+E42+E35+E28+E14</f>
        <v>1910</v>
      </c>
      <c r="F57" s="25">
        <f t="shared" ref="F57:F61" si="8">E57-D57</f>
        <v>0</v>
      </c>
      <c r="G57" s="25">
        <f t="shared" si="6"/>
        <v>100</v>
      </c>
      <c r="H57" s="29"/>
    </row>
    <row r="58" spans="1:8" ht="21" customHeight="1" x14ac:dyDescent="0.3">
      <c r="A58" s="31"/>
      <c r="B58" s="31"/>
      <c r="C58" s="22" t="s">
        <v>9</v>
      </c>
      <c r="D58" s="25">
        <f>D51+D43+D36+D29+D22+D15</f>
        <v>303.02956</v>
      </c>
      <c r="E58" s="25">
        <f>E51+E43+E36+E29+E22+E15</f>
        <v>303.02956</v>
      </c>
      <c r="F58" s="25">
        <v>0</v>
      </c>
      <c r="G58" s="25">
        <f t="shared" si="6"/>
        <v>100</v>
      </c>
      <c r="H58" s="29"/>
    </row>
    <row r="59" spans="1:8" ht="34.5" customHeight="1" x14ac:dyDescent="0.3">
      <c r="A59" s="31"/>
      <c r="B59" s="31"/>
      <c r="C59" s="22" t="s">
        <v>16</v>
      </c>
      <c r="D59" s="25">
        <f t="shared" ref="D59:E59" si="9">D52+D44+D37+D30</f>
        <v>0</v>
      </c>
      <c r="E59" s="25">
        <f t="shared" si="9"/>
        <v>0</v>
      </c>
      <c r="F59" s="25">
        <f t="shared" si="8"/>
        <v>0</v>
      </c>
      <c r="G59" s="25">
        <f t="shared" si="6"/>
        <v>0</v>
      </c>
      <c r="H59" s="29"/>
    </row>
    <row r="60" spans="1:8" ht="34.5" customHeight="1" x14ac:dyDescent="0.3">
      <c r="A60" s="31"/>
      <c r="B60" s="31"/>
      <c r="C60" s="24" t="s">
        <v>22</v>
      </c>
      <c r="D60" s="25">
        <f>D53+D45+D38+D24++D31+D17</f>
        <v>151.30000000000001</v>
      </c>
      <c r="E60" s="25">
        <f>E53+E45+E38+E24++E31+E17</f>
        <v>151.30000000000001</v>
      </c>
      <c r="F60" s="25">
        <f t="shared" si="8"/>
        <v>0</v>
      </c>
      <c r="G60" s="25">
        <f t="shared" si="6"/>
        <v>100</v>
      </c>
      <c r="H60" s="29"/>
    </row>
    <row r="61" spans="1:8" ht="21.75" customHeight="1" x14ac:dyDescent="0.3">
      <c r="A61" s="31"/>
      <c r="B61" s="31"/>
      <c r="C61" s="22" t="s">
        <v>19</v>
      </c>
      <c r="D61" s="25">
        <f>D54+D46+D39+D32+D25+D18</f>
        <v>0</v>
      </c>
      <c r="E61" s="25">
        <f>E54+E46+E39+E32+E25+E18</f>
        <v>0</v>
      </c>
      <c r="F61" s="25">
        <f t="shared" si="8"/>
        <v>0</v>
      </c>
      <c r="G61" s="25">
        <f t="shared" si="6"/>
        <v>0</v>
      </c>
      <c r="H61" s="29"/>
    </row>
    <row r="62" spans="1:8" ht="21.75" customHeight="1" x14ac:dyDescent="0.3">
      <c r="A62" s="10"/>
      <c r="B62" s="35"/>
      <c r="C62" s="35"/>
      <c r="D62" s="2"/>
      <c r="E62" s="2"/>
      <c r="F62" s="2"/>
      <c r="G62" s="2"/>
      <c r="H62" s="2"/>
    </row>
    <row r="63" spans="1:8" ht="21.75" customHeight="1" x14ac:dyDescent="0.3">
      <c r="A63" s="10"/>
      <c r="B63" s="10"/>
      <c r="C63" s="11"/>
      <c r="D63" s="2"/>
      <c r="E63" s="2"/>
      <c r="F63" s="2"/>
      <c r="G63" s="2"/>
      <c r="H63" s="2"/>
    </row>
    <row r="64" spans="1:8" ht="45" customHeight="1" x14ac:dyDescent="0.3">
      <c r="A64" s="28" t="s">
        <v>0</v>
      </c>
      <c r="B64" s="28"/>
      <c r="C64" s="17" t="s">
        <v>13</v>
      </c>
      <c r="D64" s="18" t="s">
        <v>25</v>
      </c>
      <c r="E64" s="9"/>
      <c r="F64" s="9"/>
      <c r="G64" s="9"/>
      <c r="H64" s="9"/>
    </row>
    <row r="65" spans="1:8" ht="36" customHeight="1" x14ac:dyDescent="0.3">
      <c r="A65" s="36" t="s">
        <v>14</v>
      </c>
      <c r="B65" s="36"/>
      <c r="C65" s="17" t="s">
        <v>13</v>
      </c>
      <c r="D65" s="18" t="s">
        <v>26</v>
      </c>
      <c r="E65" s="9"/>
      <c r="F65" s="9"/>
      <c r="G65" s="9"/>
      <c r="H65" s="9"/>
    </row>
    <row r="66" spans="1:8" ht="34.5" customHeight="1" x14ac:dyDescent="0.4">
      <c r="A66" s="28" t="s">
        <v>15</v>
      </c>
      <c r="B66" s="30"/>
      <c r="C66" s="17" t="s">
        <v>13</v>
      </c>
      <c r="D66" s="19" t="s">
        <v>29</v>
      </c>
      <c r="E66" s="9"/>
      <c r="F66" s="9"/>
      <c r="G66" s="9"/>
      <c r="H66" s="9"/>
    </row>
    <row r="67" spans="1:8" ht="33.75" customHeight="1" x14ac:dyDescent="0.3">
      <c r="A67" s="13"/>
      <c r="B67" s="12"/>
      <c r="C67" s="12"/>
      <c r="D67" s="14"/>
      <c r="E67" s="5"/>
      <c r="F67" s="9"/>
      <c r="G67" s="9"/>
      <c r="H67" s="9"/>
    </row>
    <row r="68" spans="1:8" ht="15.6" x14ac:dyDescent="0.3">
      <c r="E68" s="9"/>
      <c r="F68" s="9"/>
      <c r="G68" s="9"/>
      <c r="H68" s="9"/>
    </row>
  </sheetData>
  <mergeCells count="37">
    <mergeCell ref="A47:H47"/>
    <mergeCell ref="A40:A46"/>
    <mergeCell ref="B40:B46"/>
    <mergeCell ref="D8:E8"/>
    <mergeCell ref="F8:F9"/>
    <mergeCell ref="A8:A9"/>
    <mergeCell ref="B8:B9"/>
    <mergeCell ref="A19:A25"/>
    <mergeCell ref="B19:B25"/>
    <mergeCell ref="A12:A18"/>
    <mergeCell ref="B12:B18"/>
    <mergeCell ref="C7:H7"/>
    <mergeCell ref="A2:H2"/>
    <mergeCell ref="A6:H6"/>
    <mergeCell ref="A4:H4"/>
    <mergeCell ref="A26:A32"/>
    <mergeCell ref="B26:B32"/>
    <mergeCell ref="G8:G9"/>
    <mergeCell ref="H19:H25"/>
    <mergeCell ref="H12:H18"/>
    <mergeCell ref="C8:C9"/>
    <mergeCell ref="A64:B64"/>
    <mergeCell ref="H8:H9"/>
    <mergeCell ref="A66:B66"/>
    <mergeCell ref="A11:H11"/>
    <mergeCell ref="A55:B61"/>
    <mergeCell ref="A33:A39"/>
    <mergeCell ref="A48:A54"/>
    <mergeCell ref="H26:H32"/>
    <mergeCell ref="H33:H39"/>
    <mergeCell ref="H40:H46"/>
    <mergeCell ref="H48:H54"/>
    <mergeCell ref="B62:C62"/>
    <mergeCell ref="A65:B65"/>
    <mergeCell ref="H55:H61"/>
    <mergeCell ref="B33:B39"/>
    <mergeCell ref="B48:B54"/>
  </mergeCells>
  <pageMargins left="0.19685039370078741" right="0.19685039370078741" top="0.39370078740157483" bottom="0.39370078740157483" header="0" footer="0"/>
  <pageSetup paperSize="9" scale="55" fitToHeight="2" orientation="landscape" r:id="rId1"/>
  <rowBreaks count="2" manualBreakCount="2">
    <brk id="32" max="16383" man="1"/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2023-01-20T11:03:10Z</dcterms:modified>
</cp:coreProperties>
</file>