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0" yWindow="0" windowWidth="14670" windowHeight="11020"/>
  </bookViews>
  <sheets>
    <sheet name="2021" sheetId="8" r:id="rId1"/>
  </sheets>
  <definedNames>
    <definedName name="_xlnm.Print_Area" localSheetId="0">'2021'!$A$1:$J$26</definedName>
  </definedNames>
  <calcPr calcId="144525"/>
</workbook>
</file>

<file path=xl/calcChain.xml><?xml version="1.0" encoding="utf-8"?>
<calcChain xmlns="http://schemas.openxmlformats.org/spreadsheetml/2006/main">
  <c r="D23" i="8" l="1"/>
  <c r="D22" i="8"/>
  <c r="J26" i="8"/>
  <c r="I26" i="8"/>
  <c r="H26" i="8" l="1"/>
  <c r="G26" i="8"/>
  <c r="F26" i="8"/>
  <c r="E26" i="8"/>
  <c r="D25" i="8"/>
  <c r="D24" i="8"/>
  <c r="D21" i="8"/>
  <c r="D20" i="8"/>
  <c r="D19" i="8"/>
  <c r="D18" i="8"/>
  <c r="D17" i="8"/>
  <c r="D16" i="8"/>
  <c r="D15" i="8"/>
  <c r="D14" i="8"/>
  <c r="D13" i="8"/>
  <c r="D12" i="8"/>
  <c r="D11" i="8"/>
  <c r="D10" i="8"/>
  <c r="D9" i="8"/>
  <c r="D8" i="8"/>
  <c r="D7" i="8"/>
  <c r="D6" i="8"/>
  <c r="D5" i="8"/>
  <c r="D4" i="8"/>
  <c r="D26" i="8" l="1"/>
</calcChain>
</file>

<file path=xl/sharedStrings.xml><?xml version="1.0" encoding="utf-8"?>
<sst xmlns="http://schemas.openxmlformats.org/spreadsheetml/2006/main" count="57" uniqueCount="44">
  <si>
    <t>Наименование проектов</t>
  </si>
  <si>
    <t>Общая стоимость проектов, руб.</t>
  </si>
  <si>
    <t>Софинансирование от населения, руб.</t>
  </si>
  <si>
    <t>Софинансирование от индивидуальных предпринимателей и юридических лиц, руб.</t>
  </si>
  <si>
    <t>№ п/п</t>
  </si>
  <si>
    <t>с.п. Сингапай</t>
  </si>
  <si>
    <t>с.п. Лемпино</t>
  </si>
  <si>
    <t>с.п. Салым</t>
  </si>
  <si>
    <t>г.п. Пойковский</t>
  </si>
  <si>
    <t>с.п. Усть-Юган</t>
  </si>
  <si>
    <t>с.п. Сентябрьский</t>
  </si>
  <si>
    <t>с.п. Каркатеевы</t>
  </si>
  <si>
    <t>с.п. Куть-Ях</t>
  </si>
  <si>
    <t>Итого</t>
  </si>
  <si>
    <t>Населенный пункт</t>
  </si>
  <si>
    <t xml:space="preserve">Иные межбюджетные трансферты из бюджета  бюджета Нефтеюганского района, руб. </t>
  </si>
  <si>
    <t>Средства бюджетов поселений Нефтеюганского района, руб.</t>
  </si>
  <si>
    <t xml:space="preserve">Перечень проектов "Народный бюджет", реализуемых на территории Нефтеюганского района в 2021 году </t>
  </si>
  <si>
    <t>Фактические расходы на 31.12.2021</t>
  </si>
  <si>
    <t xml:space="preserve">"Лесная сказка" </t>
  </si>
  <si>
    <t>"Безопасный островок детства"</t>
  </si>
  <si>
    <t>"МАФы в сквер Победы"</t>
  </si>
  <si>
    <t>Обустройство площадки для игры в футбол ул. Круг Б-3 "Лига" п. Сингапай</t>
  </si>
  <si>
    <t>Реконструкция универсальной спортивной площадки на базе хоккейного корта в рамках проекта "Хоккейный клуб" Медведи" п. Сингапай"</t>
  </si>
  <si>
    <t>Благоустройство территории в парке отдыха Сингапай "Станция спортивная"</t>
  </si>
  <si>
    <t xml:space="preserve">Благоустройство территории в парке отдыха Сингапай "Веселые горки" </t>
  </si>
  <si>
    <t xml:space="preserve">Обустройство детской площадки "Штурмовая полоса" по ул. Круг В-1 напротив дома № 59 </t>
  </si>
  <si>
    <t xml:space="preserve">Благоустройство территории в парке отдыха Сингапай "Волшебная долина" </t>
  </si>
  <si>
    <t xml:space="preserve">Благоустройство территории в парке отдыха Сингапай "Весёлая семейка" </t>
  </si>
  <si>
    <t xml:space="preserve">"Открытая стоянка для автомашин" </t>
  </si>
  <si>
    <t>Площадка для проведения массовых мероприятий "Сердце земли"</t>
  </si>
  <si>
    <t>Ремонт проезда ТОС "Лесной" в пгт. Пойковский</t>
  </si>
  <si>
    <t>Устройство автомобильной парковки и тротуара прилегающих к территории дома №1/2 микрорайона №7</t>
  </si>
  <si>
    <t>Устройство проезда и тротуара прилегающих к территории дома №7 микрорайона №4</t>
  </si>
  <si>
    <t>Устройство автомобильной парковки и тротуара прилегающих к территории дома №7 микрорайона №4</t>
  </si>
  <si>
    <t>Устройство автомобильной парковки и тротуара прилегающих к территории дома №21/22 микрорайона №7</t>
  </si>
  <si>
    <t xml:space="preserve">"Архитектурно-художественное освещение" </t>
  </si>
  <si>
    <t xml:space="preserve">Пешеходный тротуар с автопарковками по ул. Дорожников </t>
  </si>
  <si>
    <t>Средства неккомерческих организаций, руб.</t>
  </si>
  <si>
    <t>Средства общественных организаций (ТОС), руб.</t>
  </si>
  <si>
    <t xml:space="preserve">Обустройство территории берега Сырковый Сор для съезда и стоянки маломерных судов </t>
  </si>
  <si>
    <t>"Травмобезопасные детские площадки"</t>
  </si>
  <si>
    <t>п. Юганская Обь</t>
  </si>
  <si>
    <t>Устройство скейт-парка "Адреналин"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</si>
</sst>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6">
    <xf numFmtId="0" fontId="0" fillId="0" borderId="0" xfId="0"/>
    <xf numFmtId="0" fontId="3" fillId="0" borderId="0" xfId="0" applyFont="1"/>
    <xf numFmtId="0" fontId="4" fillId="0" borderId="0" xfId="0" applyFont="1"/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" xfId="1" applyFont="1" applyFill="1" applyBorder="1" applyAlignment="1">
      <alignment horizontal="center" vertical="center" wrapText="1"/>
    </xf>
    <xf numFmtId="4" fontId="6" fillId="0" borderId="1" xfId="0" applyNumberFormat="1" applyFont="1" applyBorder="1" applyAlignment="1">
      <alignment horizontal="center" vertical="center"/>
    </xf>
    <xf numFmtId="4" fontId="4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5" xfId="0" applyFont="1" applyBorder="1" applyAlignment="1">
      <alignment horizontal="center" vertic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"/>
  <sheetViews>
    <sheetView tabSelected="1" view="pageBreakPreview" topLeftCell="A19" zoomScale="80" zoomScaleNormal="100" zoomScaleSheetLayoutView="80" workbookViewId="0">
      <selection activeCell="D26" sqref="D26"/>
    </sheetView>
  </sheetViews>
  <sheetFormatPr defaultColWidth="8.81640625" defaultRowHeight="15.5" x14ac:dyDescent="0.35"/>
  <cols>
    <col min="1" max="1" width="5.81640625" style="8" customWidth="1"/>
    <col min="2" max="2" width="18.90625" style="1" customWidth="1"/>
    <col min="3" max="3" width="44.26953125" style="1" customWidth="1"/>
    <col min="4" max="4" width="21.453125" style="1" customWidth="1"/>
    <col min="5" max="5" width="22.36328125" style="1" customWidth="1"/>
    <col min="6" max="6" width="20.1796875" style="1" customWidth="1"/>
    <col min="7" max="7" width="19.453125" style="1" customWidth="1"/>
    <col min="8" max="8" width="19.6328125" style="1" customWidth="1"/>
    <col min="9" max="9" width="17.08984375" style="1" customWidth="1"/>
    <col min="10" max="10" width="15.6328125" style="1" customWidth="1"/>
    <col min="11" max="16384" width="8.81640625" style="1"/>
  </cols>
  <sheetData>
    <row r="1" spans="1:10" ht="31" customHeight="1" x14ac:dyDescent="0.35">
      <c r="A1" s="14" t="s">
        <v>17</v>
      </c>
      <c r="B1" s="14"/>
      <c r="C1" s="14"/>
      <c r="D1" s="14"/>
      <c r="E1" s="14"/>
      <c r="F1" s="14"/>
      <c r="G1" s="14"/>
      <c r="H1" s="14"/>
      <c r="I1" s="14"/>
      <c r="J1" s="14"/>
    </row>
    <row r="2" spans="1:10" ht="21" customHeight="1" x14ac:dyDescent="0.35">
      <c r="A2" s="15" t="s">
        <v>18</v>
      </c>
      <c r="B2" s="15"/>
      <c r="C2" s="15"/>
      <c r="D2" s="15"/>
      <c r="E2" s="15"/>
      <c r="F2" s="15"/>
      <c r="G2" s="15"/>
      <c r="H2" s="15"/>
      <c r="I2" s="15"/>
      <c r="J2" s="15"/>
    </row>
    <row r="3" spans="1:10" ht="77.5" customHeight="1" x14ac:dyDescent="0.35">
      <c r="A3" s="3" t="s">
        <v>4</v>
      </c>
      <c r="B3" s="4" t="s">
        <v>14</v>
      </c>
      <c r="C3" s="5" t="s">
        <v>0</v>
      </c>
      <c r="D3" s="5" t="s">
        <v>1</v>
      </c>
      <c r="E3" s="5" t="s">
        <v>15</v>
      </c>
      <c r="F3" s="5" t="s">
        <v>2</v>
      </c>
      <c r="G3" s="5" t="s">
        <v>3</v>
      </c>
      <c r="H3" s="3" t="s">
        <v>16</v>
      </c>
      <c r="I3" s="3" t="s">
        <v>38</v>
      </c>
      <c r="J3" s="3" t="s">
        <v>39</v>
      </c>
    </row>
    <row r="4" spans="1:10" s="2" customFormat="1" x14ac:dyDescent="0.35">
      <c r="A4" s="9">
        <v>1</v>
      </c>
      <c r="B4" s="10" t="s">
        <v>11</v>
      </c>
      <c r="C4" s="10" t="s">
        <v>19</v>
      </c>
      <c r="D4" s="7">
        <f>E4+F4+G4+H4</f>
        <v>1533637</v>
      </c>
      <c r="E4" s="7">
        <v>1383137</v>
      </c>
      <c r="F4" s="7">
        <v>50500</v>
      </c>
      <c r="G4" s="7">
        <v>0</v>
      </c>
      <c r="H4" s="7">
        <v>100000</v>
      </c>
      <c r="I4" s="7"/>
      <c r="J4" s="7"/>
    </row>
    <row r="5" spans="1:10" s="2" customFormat="1" ht="15.75" customHeight="1" x14ac:dyDescent="0.35">
      <c r="A5" s="9">
        <v>2</v>
      </c>
      <c r="B5" s="10" t="s">
        <v>10</v>
      </c>
      <c r="C5" s="10" t="s">
        <v>20</v>
      </c>
      <c r="D5" s="7">
        <f>E5+F5+G5+H5</f>
        <v>1670000</v>
      </c>
      <c r="E5" s="7">
        <v>1500000</v>
      </c>
      <c r="F5" s="7">
        <v>16500</v>
      </c>
      <c r="G5" s="7">
        <v>3500</v>
      </c>
      <c r="H5" s="7">
        <v>150000</v>
      </c>
      <c r="I5" s="7"/>
      <c r="J5" s="7"/>
    </row>
    <row r="6" spans="1:10" s="2" customFormat="1" ht="15.75" customHeight="1" x14ac:dyDescent="0.35">
      <c r="A6" s="9">
        <v>3</v>
      </c>
      <c r="B6" s="10" t="s">
        <v>10</v>
      </c>
      <c r="C6" s="10" t="s">
        <v>21</v>
      </c>
      <c r="D6" s="7">
        <f t="shared" ref="D6:D25" si="0">E6+F6+G6+H6</f>
        <v>1297011.73</v>
      </c>
      <c r="E6" s="7">
        <v>1142311.73</v>
      </c>
      <c r="F6" s="7">
        <v>20000</v>
      </c>
      <c r="G6" s="7">
        <v>5000</v>
      </c>
      <c r="H6" s="7">
        <v>129700</v>
      </c>
      <c r="I6" s="7"/>
      <c r="J6" s="7"/>
    </row>
    <row r="7" spans="1:10" s="2" customFormat="1" ht="34" customHeight="1" x14ac:dyDescent="0.35">
      <c r="A7" s="9">
        <v>4</v>
      </c>
      <c r="B7" s="10" t="s">
        <v>5</v>
      </c>
      <c r="C7" s="10" t="s">
        <v>22</v>
      </c>
      <c r="D7" s="7">
        <f t="shared" si="0"/>
        <v>1670000</v>
      </c>
      <c r="E7" s="7">
        <v>1500000</v>
      </c>
      <c r="F7" s="7">
        <v>8350</v>
      </c>
      <c r="G7" s="7">
        <v>0</v>
      </c>
      <c r="H7" s="7">
        <v>161650</v>
      </c>
      <c r="I7" s="7"/>
      <c r="J7" s="7"/>
    </row>
    <row r="8" spans="1:10" s="2" customFormat="1" ht="55" customHeight="1" x14ac:dyDescent="0.35">
      <c r="A8" s="9">
        <v>5</v>
      </c>
      <c r="B8" s="10" t="s">
        <v>5</v>
      </c>
      <c r="C8" s="10" t="s">
        <v>23</v>
      </c>
      <c r="D8" s="7">
        <f t="shared" si="0"/>
        <v>1670000</v>
      </c>
      <c r="E8" s="7">
        <v>1500000</v>
      </c>
      <c r="F8" s="7">
        <v>8350</v>
      </c>
      <c r="G8" s="7">
        <v>0</v>
      </c>
      <c r="H8" s="7">
        <v>161650</v>
      </c>
      <c r="I8" s="7"/>
      <c r="J8" s="7"/>
    </row>
    <row r="9" spans="1:10" s="2" customFormat="1" ht="31" customHeight="1" x14ac:dyDescent="0.35">
      <c r="A9" s="9">
        <v>6</v>
      </c>
      <c r="B9" s="10" t="s">
        <v>5</v>
      </c>
      <c r="C9" s="10" t="s">
        <v>24</v>
      </c>
      <c r="D9" s="7">
        <f t="shared" si="0"/>
        <v>1596020</v>
      </c>
      <c r="E9" s="7">
        <v>1500000</v>
      </c>
      <c r="F9" s="7">
        <v>0</v>
      </c>
      <c r="G9" s="7">
        <v>17557</v>
      </c>
      <c r="H9" s="7">
        <v>78463</v>
      </c>
      <c r="I9" s="7"/>
      <c r="J9" s="7"/>
    </row>
    <row r="10" spans="1:10" s="2" customFormat="1" ht="31" customHeight="1" x14ac:dyDescent="0.35">
      <c r="A10" s="9">
        <v>7</v>
      </c>
      <c r="B10" s="10" t="s">
        <v>5</v>
      </c>
      <c r="C10" s="10" t="s">
        <v>25</v>
      </c>
      <c r="D10" s="7">
        <f t="shared" si="0"/>
        <v>1529640</v>
      </c>
      <c r="E10" s="7">
        <v>1500000</v>
      </c>
      <c r="F10" s="7">
        <v>7649</v>
      </c>
      <c r="G10" s="7">
        <v>0</v>
      </c>
      <c r="H10" s="7">
        <v>21991</v>
      </c>
      <c r="I10" s="7"/>
      <c r="J10" s="7"/>
    </row>
    <row r="11" spans="1:10" s="2" customFormat="1" ht="33.5" customHeight="1" x14ac:dyDescent="0.35">
      <c r="A11" s="9">
        <v>8</v>
      </c>
      <c r="B11" s="10" t="s">
        <v>5</v>
      </c>
      <c r="C11" s="10" t="s">
        <v>26</v>
      </c>
      <c r="D11" s="7">
        <f t="shared" si="0"/>
        <v>1589233</v>
      </c>
      <c r="E11" s="7">
        <v>1500000</v>
      </c>
      <c r="F11" s="7">
        <v>7947</v>
      </c>
      <c r="G11" s="7">
        <v>0</v>
      </c>
      <c r="H11" s="7">
        <v>81286</v>
      </c>
      <c r="I11" s="7"/>
      <c r="J11" s="7"/>
    </row>
    <row r="12" spans="1:10" s="2" customFormat="1" ht="28" x14ac:dyDescent="0.35">
      <c r="A12" s="9">
        <v>9</v>
      </c>
      <c r="B12" s="10" t="s">
        <v>5</v>
      </c>
      <c r="C12" s="10" t="s">
        <v>27</v>
      </c>
      <c r="D12" s="7">
        <f t="shared" si="0"/>
        <v>1156490</v>
      </c>
      <c r="E12" s="7">
        <v>1143768</v>
      </c>
      <c r="F12" s="7">
        <v>0</v>
      </c>
      <c r="G12" s="7">
        <v>12722</v>
      </c>
      <c r="H12" s="7">
        <v>0</v>
      </c>
      <c r="I12" s="7"/>
      <c r="J12" s="7"/>
    </row>
    <row r="13" spans="1:10" s="2" customFormat="1" ht="28" x14ac:dyDescent="0.35">
      <c r="A13" s="9">
        <v>10</v>
      </c>
      <c r="B13" s="10" t="s">
        <v>5</v>
      </c>
      <c r="C13" s="10" t="s">
        <v>28</v>
      </c>
      <c r="D13" s="7">
        <f t="shared" si="0"/>
        <v>1630370</v>
      </c>
      <c r="E13" s="7">
        <v>1500000</v>
      </c>
      <c r="F13" s="7">
        <v>0</v>
      </c>
      <c r="G13" s="7">
        <v>17934</v>
      </c>
      <c r="H13" s="7">
        <v>112436</v>
      </c>
      <c r="I13" s="7"/>
      <c r="J13" s="7"/>
    </row>
    <row r="14" spans="1:10" s="2" customFormat="1" ht="19" customHeight="1" x14ac:dyDescent="0.35">
      <c r="A14" s="9">
        <v>11</v>
      </c>
      <c r="B14" s="10" t="s">
        <v>12</v>
      </c>
      <c r="C14" s="10" t="s">
        <v>29</v>
      </c>
      <c r="D14" s="7">
        <f t="shared" si="0"/>
        <v>1626000</v>
      </c>
      <c r="E14" s="7">
        <v>1447140</v>
      </c>
      <c r="F14" s="7">
        <v>16260</v>
      </c>
      <c r="G14" s="7">
        <v>0</v>
      </c>
      <c r="H14" s="7">
        <v>162600</v>
      </c>
      <c r="I14" s="7"/>
      <c r="J14" s="7"/>
    </row>
    <row r="15" spans="1:10" s="2" customFormat="1" ht="28" x14ac:dyDescent="0.35">
      <c r="A15" s="9">
        <v>12</v>
      </c>
      <c r="B15" s="10" t="s">
        <v>6</v>
      </c>
      <c r="C15" s="10" t="s">
        <v>30</v>
      </c>
      <c r="D15" s="7">
        <f t="shared" si="0"/>
        <v>873253.14</v>
      </c>
      <c r="E15" s="7">
        <v>749732</v>
      </c>
      <c r="F15" s="7">
        <v>26197</v>
      </c>
      <c r="G15" s="7">
        <v>10000</v>
      </c>
      <c r="H15" s="7">
        <v>87324.14</v>
      </c>
      <c r="I15" s="7"/>
      <c r="J15" s="7"/>
    </row>
    <row r="16" spans="1:10" s="2" customFormat="1" ht="28.5" customHeight="1" x14ac:dyDescent="0.35">
      <c r="A16" s="9">
        <v>13</v>
      </c>
      <c r="B16" s="10" t="s">
        <v>8</v>
      </c>
      <c r="C16" s="10" t="s">
        <v>31</v>
      </c>
      <c r="D16" s="7">
        <f t="shared" si="0"/>
        <v>1836376.91</v>
      </c>
      <c r="E16" s="7">
        <v>1500000</v>
      </c>
      <c r="F16" s="7">
        <v>103800</v>
      </c>
      <c r="G16" s="7">
        <v>60000</v>
      </c>
      <c r="H16" s="7">
        <v>172576.91</v>
      </c>
      <c r="I16" s="7"/>
      <c r="J16" s="7"/>
    </row>
    <row r="17" spans="1:10" s="2" customFormat="1" ht="44" customHeight="1" x14ac:dyDescent="0.35">
      <c r="A17" s="9">
        <v>14</v>
      </c>
      <c r="B17" s="10" t="s">
        <v>8</v>
      </c>
      <c r="C17" s="10" t="s">
        <v>32</v>
      </c>
      <c r="D17" s="7">
        <f t="shared" si="0"/>
        <v>1378887.06</v>
      </c>
      <c r="E17" s="7">
        <v>1294887.06</v>
      </c>
      <c r="F17" s="7">
        <v>42000</v>
      </c>
      <c r="G17" s="7">
        <v>42000</v>
      </c>
      <c r="H17" s="7">
        <v>0</v>
      </c>
      <c r="I17" s="7"/>
      <c r="J17" s="7"/>
    </row>
    <row r="18" spans="1:10" s="2" customFormat="1" ht="34.5" customHeight="1" x14ac:dyDescent="0.35">
      <c r="A18" s="9">
        <v>15</v>
      </c>
      <c r="B18" s="10" t="s">
        <v>8</v>
      </c>
      <c r="C18" s="10" t="s">
        <v>33</v>
      </c>
      <c r="D18" s="7">
        <f t="shared" si="0"/>
        <v>1323377.51</v>
      </c>
      <c r="E18" s="7">
        <v>1238377.51</v>
      </c>
      <c r="F18" s="7">
        <v>85000</v>
      </c>
      <c r="G18" s="7">
        <v>0</v>
      </c>
      <c r="H18" s="7">
        <v>0</v>
      </c>
      <c r="I18" s="7"/>
      <c r="J18" s="7"/>
    </row>
    <row r="19" spans="1:10" s="2" customFormat="1" ht="42" x14ac:dyDescent="0.35">
      <c r="A19" s="9">
        <v>16</v>
      </c>
      <c r="B19" s="10" t="s">
        <v>8</v>
      </c>
      <c r="C19" s="10" t="s">
        <v>34</v>
      </c>
      <c r="D19" s="7">
        <f t="shared" si="0"/>
        <v>1471635.01</v>
      </c>
      <c r="E19" s="7">
        <v>1386635.01</v>
      </c>
      <c r="F19" s="7">
        <v>85000</v>
      </c>
      <c r="G19" s="7">
        <v>0</v>
      </c>
      <c r="H19" s="7">
        <v>0</v>
      </c>
      <c r="I19" s="7"/>
      <c r="J19" s="7"/>
    </row>
    <row r="20" spans="1:10" s="2" customFormat="1" ht="46" customHeight="1" x14ac:dyDescent="0.35">
      <c r="A20" s="9">
        <v>17</v>
      </c>
      <c r="B20" s="10" t="s">
        <v>8</v>
      </c>
      <c r="C20" s="10" t="s">
        <v>35</v>
      </c>
      <c r="D20" s="7">
        <f t="shared" si="0"/>
        <v>763660.02</v>
      </c>
      <c r="E20" s="7">
        <v>717660.02</v>
      </c>
      <c r="F20" s="7">
        <v>46000</v>
      </c>
      <c r="G20" s="7">
        <v>0</v>
      </c>
      <c r="H20" s="7">
        <v>0</v>
      </c>
      <c r="I20" s="7"/>
      <c r="J20" s="7"/>
    </row>
    <row r="21" spans="1:10" s="2" customFormat="1" ht="20" customHeight="1" x14ac:dyDescent="0.35">
      <c r="A21" s="9">
        <v>18</v>
      </c>
      <c r="B21" s="10" t="s">
        <v>8</v>
      </c>
      <c r="C21" s="10" t="s">
        <v>36</v>
      </c>
      <c r="D21" s="7">
        <f t="shared" si="0"/>
        <v>1700000</v>
      </c>
      <c r="E21" s="7">
        <v>1500000</v>
      </c>
      <c r="F21" s="7">
        <v>85000</v>
      </c>
      <c r="G21" s="7">
        <v>0</v>
      </c>
      <c r="H21" s="7">
        <v>115000</v>
      </c>
      <c r="I21" s="7"/>
      <c r="J21" s="7"/>
    </row>
    <row r="22" spans="1:10" s="2" customFormat="1" ht="28" x14ac:dyDescent="0.35">
      <c r="A22" s="9">
        <v>19</v>
      </c>
      <c r="B22" s="10" t="s">
        <v>7</v>
      </c>
      <c r="C22" s="10" t="s">
        <v>37</v>
      </c>
      <c r="D22" s="7">
        <f>E22+F22+G22+H22+I22+J22</f>
        <v>1251381</v>
      </c>
      <c r="E22" s="7">
        <v>1001103.9</v>
      </c>
      <c r="F22" s="7">
        <v>18771</v>
      </c>
      <c r="G22" s="7">
        <v>68826</v>
      </c>
      <c r="H22" s="7">
        <v>125138.1</v>
      </c>
      <c r="I22" s="7">
        <v>18771</v>
      </c>
      <c r="J22" s="7">
        <v>18771</v>
      </c>
    </row>
    <row r="23" spans="1:10" s="2" customFormat="1" ht="33.5" customHeight="1" x14ac:dyDescent="0.35">
      <c r="A23" s="9">
        <v>20</v>
      </c>
      <c r="B23" s="10" t="s">
        <v>7</v>
      </c>
      <c r="C23" s="10" t="s">
        <v>40</v>
      </c>
      <c r="D23" s="7">
        <f>E23+F23+G23+H23+I23+J23</f>
        <v>1490795</v>
      </c>
      <c r="E23" s="7">
        <v>1192636.5</v>
      </c>
      <c r="F23" s="7">
        <v>22362</v>
      </c>
      <c r="G23" s="7">
        <v>81993</v>
      </c>
      <c r="H23" s="7">
        <v>149079.5</v>
      </c>
      <c r="I23" s="7">
        <v>22362</v>
      </c>
      <c r="J23" s="7">
        <v>22362</v>
      </c>
    </row>
    <row r="24" spans="1:10" s="2" customFormat="1" ht="19" customHeight="1" x14ac:dyDescent="0.35">
      <c r="A24" s="9">
        <v>21</v>
      </c>
      <c r="B24" s="10" t="s">
        <v>9</v>
      </c>
      <c r="C24" s="10" t="s">
        <v>41</v>
      </c>
      <c r="D24" s="7">
        <f t="shared" si="0"/>
        <v>1660999.99</v>
      </c>
      <c r="E24" s="7">
        <v>1500000</v>
      </c>
      <c r="F24" s="7">
        <v>0</v>
      </c>
      <c r="G24" s="7">
        <v>10000</v>
      </c>
      <c r="H24" s="7">
        <v>150999.99</v>
      </c>
      <c r="I24" s="7"/>
      <c r="J24" s="7"/>
    </row>
    <row r="25" spans="1:10" s="2" customFormat="1" ht="21" customHeight="1" x14ac:dyDescent="0.35">
      <c r="A25" s="9">
        <v>22</v>
      </c>
      <c r="B25" s="10" t="s">
        <v>42</v>
      </c>
      <c r="C25" s="10" t="s">
        <v>43</v>
      </c>
      <c r="D25" s="7">
        <f t="shared" si="0"/>
        <v>1036783</v>
      </c>
      <c r="E25" s="7">
        <v>927104.7</v>
      </c>
      <c r="F25" s="7">
        <v>3000</v>
      </c>
      <c r="G25" s="7">
        <v>3000</v>
      </c>
      <c r="H25" s="7">
        <v>103678.3</v>
      </c>
      <c r="I25" s="7"/>
      <c r="J25" s="7"/>
    </row>
    <row r="26" spans="1:10" ht="24.5" customHeight="1" x14ac:dyDescent="0.35">
      <c r="A26" s="11" t="s">
        <v>13</v>
      </c>
      <c r="B26" s="12"/>
      <c r="C26" s="13"/>
      <c r="D26" s="6">
        <f t="shared" ref="D26:J26" si="1">SUM(D4:D25)</f>
        <v>31755550.370000001</v>
      </c>
      <c r="E26" s="6">
        <f t="shared" si="1"/>
        <v>28624493.43</v>
      </c>
      <c r="F26" s="6">
        <f t="shared" si="1"/>
        <v>652686</v>
      </c>
      <c r="G26" s="6">
        <f t="shared" si="1"/>
        <v>332532</v>
      </c>
      <c r="H26" s="6">
        <f t="shared" si="1"/>
        <v>2063572.94</v>
      </c>
      <c r="I26" s="6">
        <f t="shared" si="1"/>
        <v>41133</v>
      </c>
      <c r="J26" s="6">
        <f t="shared" si="1"/>
        <v>41133</v>
      </c>
    </row>
  </sheetData>
  <mergeCells count="3">
    <mergeCell ref="A26:C26"/>
    <mergeCell ref="A1:J1"/>
    <mergeCell ref="A2:J2"/>
  </mergeCells>
  <pageMargins left="0.7" right="0.7" top="0.75" bottom="0.75" header="0.3" footer="0.3"/>
  <pageSetup paperSize="9" scale="6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2021</vt:lpstr>
      <vt:lpstr>'2021'!Область_печати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2021-12-28T10:51:11Z</dcterms:modified>
</cp:coreProperties>
</file>