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5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E59" i="1"/>
  <c r="H55" i="1"/>
  <c r="E58" i="1"/>
  <c r="K55" i="1"/>
  <c r="J55" i="1"/>
  <c r="I55" i="1"/>
  <c r="G55" i="1"/>
  <c r="F55" i="1"/>
  <c r="F64" i="1"/>
  <c r="G64" i="1"/>
  <c r="H64" i="1"/>
  <c r="I64" i="1"/>
  <c r="J64" i="1"/>
  <c r="K64" i="1"/>
  <c r="K61" i="1" s="1"/>
  <c r="L64" i="1"/>
  <c r="F65" i="1"/>
  <c r="G65" i="1"/>
  <c r="H65" i="1"/>
  <c r="I65" i="1"/>
  <c r="J65" i="1"/>
  <c r="K65" i="1"/>
  <c r="L65" i="1"/>
  <c r="F69" i="1"/>
  <c r="G69" i="1"/>
  <c r="H69" i="1"/>
  <c r="I69" i="1"/>
  <c r="J69" i="1"/>
  <c r="J66" i="1" s="1"/>
  <c r="K69" i="1"/>
  <c r="L69" i="1"/>
  <c r="F70" i="1"/>
  <c r="G70" i="1"/>
  <c r="H70" i="1"/>
  <c r="I70" i="1"/>
  <c r="J70" i="1"/>
  <c r="K70" i="1"/>
  <c r="L70" i="1"/>
  <c r="E55" i="1" l="1"/>
  <c r="F66" i="1"/>
  <c r="J61" i="1"/>
  <c r="I66" i="1"/>
  <c r="I61" i="1"/>
  <c r="K66" i="1"/>
  <c r="L66" i="1"/>
  <c r="H66" i="1"/>
  <c r="L61" i="1"/>
  <c r="H61" i="1"/>
  <c r="G66" i="1"/>
  <c r="G61" i="1"/>
  <c r="F61" i="1"/>
  <c r="G47" i="1"/>
  <c r="H47" i="1"/>
  <c r="I47" i="1"/>
  <c r="F48" i="1"/>
  <c r="G48" i="1"/>
  <c r="H48" i="1"/>
  <c r="H44" i="1" s="1"/>
  <c r="I48" i="1"/>
  <c r="J48" i="1"/>
  <c r="J44" i="1" s="1"/>
  <c r="K48" i="1"/>
  <c r="K44" i="1" s="1"/>
  <c r="L48" i="1"/>
  <c r="L39" i="1"/>
  <c r="F34" i="1"/>
  <c r="G34" i="1"/>
  <c r="H34" i="1"/>
  <c r="I34" i="1"/>
  <c r="J34" i="1"/>
  <c r="K34" i="1"/>
  <c r="L34" i="1"/>
  <c r="F29" i="1"/>
  <c r="G29" i="1"/>
  <c r="H29" i="1"/>
  <c r="I29" i="1"/>
  <c r="J29" i="1"/>
  <c r="K29" i="1"/>
  <c r="L29" i="1"/>
  <c r="F24" i="1"/>
  <c r="G24" i="1"/>
  <c r="H24" i="1"/>
  <c r="I24" i="1"/>
  <c r="J24" i="1"/>
  <c r="K24" i="1"/>
  <c r="L24" i="1"/>
  <c r="F19" i="1"/>
  <c r="G19" i="1"/>
  <c r="H19" i="1"/>
  <c r="I19" i="1"/>
  <c r="J19" i="1"/>
  <c r="K19" i="1"/>
  <c r="L19" i="1"/>
  <c r="F14" i="1"/>
  <c r="G14" i="1"/>
  <c r="H14" i="1"/>
  <c r="I14" i="1"/>
  <c r="J14" i="1"/>
  <c r="K14" i="1"/>
  <c r="L14" i="1"/>
  <c r="F9" i="1"/>
  <c r="G9" i="1"/>
  <c r="H9" i="1"/>
  <c r="I9" i="1"/>
  <c r="J9" i="1"/>
  <c r="K9" i="1"/>
  <c r="L9" i="1"/>
  <c r="E29" i="1" l="1"/>
  <c r="E48" i="1"/>
  <c r="E47" i="1"/>
  <c r="G44" i="1"/>
  <c r="F44" i="1"/>
  <c r="I44" i="1"/>
  <c r="G39" i="1"/>
  <c r="E39" i="1" s="1"/>
  <c r="E44" i="1" l="1"/>
  <c r="E18" i="1"/>
  <c r="E13" i="1"/>
  <c r="E12" i="1"/>
  <c r="E28" i="1"/>
  <c r="E70" i="1" s="1"/>
  <c r="E27" i="1"/>
  <c r="E17" i="1"/>
  <c r="E22" i="1"/>
  <c r="E69" i="1" l="1"/>
  <c r="E66" i="1" s="1"/>
  <c r="E24" i="1"/>
  <c r="E14" i="1"/>
  <c r="E9" i="1"/>
  <c r="E38" i="1"/>
  <c r="E37" i="1"/>
  <c r="E64" i="1" s="1"/>
  <c r="E33" i="1"/>
  <c r="E32" i="1"/>
  <c r="E23" i="1"/>
  <c r="E19" i="1" s="1"/>
  <c r="E65" i="1" l="1"/>
  <c r="E61" i="1" s="1"/>
  <c r="E34" i="1"/>
</calcChain>
</file>

<file path=xl/sharedStrings.xml><?xml version="1.0" encoding="utf-8"?>
<sst xmlns="http://schemas.openxmlformats.org/spreadsheetml/2006/main" count="101" uniqueCount="37">
  <si>
    <t>Таблица 2</t>
  </si>
  <si>
    <t>Перечень программных мероприятий</t>
  </si>
  <si>
    <t>№ п/п</t>
  </si>
  <si>
    <t>Мероприятия муниципальной программы</t>
  </si>
  <si>
    <t>Источники финансирования</t>
  </si>
  <si>
    <t>Всего</t>
  </si>
  <si>
    <t>2014 г.</t>
  </si>
  <si>
    <t>2015 г.</t>
  </si>
  <si>
    <t>2016 г.</t>
  </si>
  <si>
    <t>2017 г.</t>
  </si>
  <si>
    <t>2018 г.</t>
  </si>
  <si>
    <t>2019 г.</t>
  </si>
  <si>
    <t>2020 г.</t>
  </si>
  <si>
    <t>Создание единой информационной системы</t>
  </si>
  <si>
    <t>1.</t>
  </si>
  <si>
    <t>Оснащение современным программным обеспечением, способствующим развитию информационной системы, продление существующих лицензий</t>
  </si>
  <si>
    <t>бюджет автономного округа</t>
  </si>
  <si>
    <t>иные внебюджетные источники</t>
  </si>
  <si>
    <t>2.</t>
  </si>
  <si>
    <t>3.</t>
  </si>
  <si>
    <t>федеральный бюджет</t>
  </si>
  <si>
    <t>местный бюджет</t>
  </si>
  <si>
    <t>4.</t>
  </si>
  <si>
    <t>Проведение спецмероприятий по защите информационных систем обработки персональных данных. Приобретение спецоборудования согласно классификации уровня ИСПДн</t>
  </si>
  <si>
    <t>Создание инфраструктуры информационной сети Нефтеюганского района, сопровождение каналов передачи данных</t>
  </si>
  <si>
    <t>Приобретение серверов, рабочих станций, оргтехники и коммутационного оборудования для функционирования информационной сети Нефтеюганского района. Замена устаревшего оборудования</t>
  </si>
  <si>
    <t>Управление информационных технологий и административного реформирования/МКУ «Управление по делам администрации Нефтеюганского района»</t>
  </si>
  <si>
    <t>Ответственный исполнитель/соисполнитель</t>
  </si>
  <si>
    <t>Управление информационных технологий и административного реформирования/МКУ «Управление капитального строительства и жилищно-коммунального комплекса Нефтеюганского района»</t>
  </si>
  <si>
    <t>Финансовые затраты на реализацию (тыс.рублей)</t>
  </si>
  <si>
    <t>в том числе</t>
  </si>
  <si>
    <t>в том числе:</t>
  </si>
  <si>
    <t xml:space="preserve">    Всего по муниципальной программе</t>
  </si>
  <si>
    <t xml:space="preserve">   Соисполнитель 1</t>
  </si>
  <si>
    <t xml:space="preserve">   Соисполнитель 2</t>
  </si>
  <si>
    <t>инвестиции в объекты муниципальной собственности</t>
  </si>
  <si>
    <t>прочие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</si>
</sst>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abSelected="1" workbookViewId="0">
      <selection activeCell="A44" sqref="A44:C48"/>
    </sheetView>
  </sheetViews>
  <sheetFormatPr defaultRowHeight="15" x14ac:dyDescent="0.25"/>
  <cols>
    <col min="1" max="1" width="6.42578125" customWidth="1"/>
    <col min="2" max="3" width="27.85546875" customWidth="1"/>
    <col min="4" max="4" width="24.7109375" customWidth="1"/>
    <col min="5" max="5" width="12.5703125" customWidth="1"/>
    <col min="6" max="6" width="10.28515625" customWidth="1"/>
    <col min="7" max="12" width="10" bestFit="1" customWidth="1"/>
  </cols>
  <sheetData>
    <row r="1" spans="1:12" ht="16.5" x14ac:dyDescent="0.25">
      <c r="C1" s="1"/>
      <c r="K1" s="22" t="s">
        <v>0</v>
      </c>
      <c r="L1" s="22"/>
    </row>
    <row r="2" spans="1:12" ht="16.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6.5" x14ac:dyDescent="0.25">
      <c r="A3" s="2"/>
    </row>
    <row r="4" spans="1:12" ht="15" customHeight="1" x14ac:dyDescent="0.25">
      <c r="A4" s="27" t="s">
        <v>2</v>
      </c>
      <c r="B4" s="27" t="s">
        <v>3</v>
      </c>
      <c r="C4" s="27" t="s">
        <v>27</v>
      </c>
      <c r="D4" s="27" t="s">
        <v>4</v>
      </c>
      <c r="E4" s="24" t="s">
        <v>29</v>
      </c>
      <c r="F4" s="25"/>
      <c r="G4" s="25"/>
      <c r="H4" s="25"/>
      <c r="I4" s="25"/>
      <c r="J4" s="25"/>
      <c r="K4" s="25"/>
      <c r="L4" s="26"/>
    </row>
    <row r="5" spans="1:12" x14ac:dyDescent="0.25">
      <c r="A5" s="28"/>
      <c r="B5" s="28"/>
      <c r="C5" s="28"/>
      <c r="D5" s="28"/>
      <c r="E5" s="27" t="s">
        <v>5</v>
      </c>
      <c r="F5" s="30" t="s">
        <v>30</v>
      </c>
      <c r="G5" s="31"/>
      <c r="H5" s="31"/>
      <c r="I5" s="31"/>
      <c r="J5" s="31"/>
      <c r="K5" s="31"/>
      <c r="L5" s="32"/>
    </row>
    <row r="6" spans="1:12" x14ac:dyDescent="0.25">
      <c r="A6" s="29"/>
      <c r="B6" s="29"/>
      <c r="C6" s="29"/>
      <c r="D6" s="29"/>
      <c r="E6" s="29"/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11</v>
      </c>
      <c r="L6" s="9" t="s">
        <v>12</v>
      </c>
    </row>
    <row r="7" spans="1:12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</row>
    <row r="8" spans="1:12" x14ac:dyDescent="0.25">
      <c r="A8" s="21" t="s">
        <v>13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25">
      <c r="A9" s="15" t="s">
        <v>14</v>
      </c>
      <c r="B9" s="15" t="s">
        <v>15</v>
      </c>
      <c r="C9" s="15" t="s">
        <v>26</v>
      </c>
      <c r="D9" s="5" t="s">
        <v>5</v>
      </c>
      <c r="E9" s="7">
        <f t="shared" ref="E9:L9" si="0">SUM(E10:E13)</f>
        <v>47367.695</v>
      </c>
      <c r="F9" s="7">
        <f t="shared" si="0"/>
        <v>13277.695</v>
      </c>
      <c r="G9" s="7">
        <f t="shared" si="0"/>
        <v>10550</v>
      </c>
      <c r="H9" s="7">
        <f t="shared" si="0"/>
        <v>8790</v>
      </c>
      <c r="I9" s="7">
        <f t="shared" si="0"/>
        <v>3450</v>
      </c>
      <c r="J9" s="7">
        <f t="shared" si="0"/>
        <v>3900</v>
      </c>
      <c r="K9" s="7">
        <f t="shared" si="0"/>
        <v>3900</v>
      </c>
      <c r="L9" s="7">
        <f t="shared" si="0"/>
        <v>3500</v>
      </c>
    </row>
    <row r="10" spans="1:12" x14ac:dyDescent="0.25">
      <c r="A10" s="16"/>
      <c r="B10" s="16"/>
      <c r="C10" s="16"/>
      <c r="D10" s="4" t="s">
        <v>20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</row>
    <row r="11" spans="1:12" x14ac:dyDescent="0.25">
      <c r="A11" s="16"/>
      <c r="B11" s="16"/>
      <c r="C11" s="16"/>
      <c r="D11" s="12" t="s">
        <v>16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</row>
    <row r="12" spans="1:12" x14ac:dyDescent="0.25">
      <c r="A12" s="16"/>
      <c r="B12" s="16"/>
      <c r="C12" s="16"/>
      <c r="D12" s="4" t="s">
        <v>21</v>
      </c>
      <c r="E12" s="7">
        <f>SUM(F12:L12)</f>
        <v>947.69499999999994</v>
      </c>
      <c r="F12" s="8">
        <v>297.69499999999999</v>
      </c>
      <c r="G12" s="8">
        <v>650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2" x14ac:dyDescent="0.25">
      <c r="A13" s="16"/>
      <c r="B13" s="16"/>
      <c r="C13" s="17"/>
      <c r="D13" s="6" t="s">
        <v>17</v>
      </c>
      <c r="E13" s="7">
        <f>SUM(F13:L13)</f>
        <v>46420</v>
      </c>
      <c r="F13" s="7">
        <v>12980</v>
      </c>
      <c r="G13" s="7">
        <v>9900</v>
      </c>
      <c r="H13" s="7">
        <v>8790</v>
      </c>
      <c r="I13" s="7">
        <v>3450</v>
      </c>
      <c r="J13" s="7">
        <v>3900</v>
      </c>
      <c r="K13" s="7">
        <v>3900</v>
      </c>
      <c r="L13" s="7">
        <v>3500</v>
      </c>
    </row>
    <row r="14" spans="1:12" x14ac:dyDescent="0.25">
      <c r="A14" s="16"/>
      <c r="B14" s="16"/>
      <c r="C14" s="15" t="s">
        <v>28</v>
      </c>
      <c r="D14" s="5" t="s">
        <v>5</v>
      </c>
      <c r="E14" s="7">
        <f t="shared" ref="E14:L14" si="1">SUM(E15:E18)</f>
        <v>2309.75</v>
      </c>
      <c r="F14" s="7">
        <f t="shared" si="1"/>
        <v>49.75</v>
      </c>
      <c r="G14" s="7">
        <f t="shared" si="1"/>
        <v>1400</v>
      </c>
      <c r="H14" s="7">
        <f t="shared" si="1"/>
        <v>410</v>
      </c>
      <c r="I14" s="7">
        <f t="shared" si="1"/>
        <v>450</v>
      </c>
      <c r="J14" s="7">
        <f t="shared" si="1"/>
        <v>0</v>
      </c>
      <c r="K14" s="7">
        <f t="shared" si="1"/>
        <v>0</v>
      </c>
      <c r="L14" s="7">
        <f t="shared" si="1"/>
        <v>0</v>
      </c>
    </row>
    <row r="15" spans="1:12" x14ac:dyDescent="0.25">
      <c r="A15" s="16"/>
      <c r="B15" s="16"/>
      <c r="C15" s="16"/>
      <c r="D15" s="4" t="s">
        <v>20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</row>
    <row r="16" spans="1:12" x14ac:dyDescent="0.25">
      <c r="A16" s="16"/>
      <c r="B16" s="16"/>
      <c r="C16" s="16"/>
      <c r="D16" s="6" t="s">
        <v>16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</row>
    <row r="17" spans="1:12" x14ac:dyDescent="0.25">
      <c r="A17" s="16"/>
      <c r="B17" s="16"/>
      <c r="C17" s="16"/>
      <c r="D17" s="4" t="s">
        <v>21</v>
      </c>
      <c r="E17" s="7">
        <f>SUM(F17:L17)</f>
        <v>2309.75</v>
      </c>
      <c r="F17" s="8">
        <v>49.75</v>
      </c>
      <c r="G17" s="8">
        <v>1400</v>
      </c>
      <c r="H17" s="8">
        <v>410</v>
      </c>
      <c r="I17" s="8">
        <v>450</v>
      </c>
      <c r="J17" s="7">
        <v>0</v>
      </c>
      <c r="K17" s="7">
        <v>0</v>
      </c>
      <c r="L17" s="7">
        <v>0</v>
      </c>
    </row>
    <row r="18" spans="1:12" x14ac:dyDescent="0.25">
      <c r="A18" s="17"/>
      <c r="B18" s="17"/>
      <c r="C18" s="17"/>
      <c r="D18" s="6" t="s">
        <v>17</v>
      </c>
      <c r="E18" s="7">
        <f>SUM(F18:L18)</f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</row>
    <row r="19" spans="1:12" x14ac:dyDescent="0.25">
      <c r="A19" s="15" t="s">
        <v>18</v>
      </c>
      <c r="B19" s="15" t="s">
        <v>24</v>
      </c>
      <c r="C19" s="15" t="s">
        <v>26</v>
      </c>
      <c r="D19" s="5" t="s">
        <v>5</v>
      </c>
      <c r="E19" s="7">
        <f t="shared" ref="E19:L19" si="2">SUM(E20:E23)</f>
        <v>48333.137940000001</v>
      </c>
      <c r="F19" s="7">
        <f t="shared" si="2"/>
        <v>10423.137940000001</v>
      </c>
      <c r="G19" s="7">
        <f t="shared" si="2"/>
        <v>6670</v>
      </c>
      <c r="H19" s="7">
        <f t="shared" si="2"/>
        <v>5870</v>
      </c>
      <c r="I19" s="7">
        <f t="shared" si="2"/>
        <v>5870</v>
      </c>
      <c r="J19" s="7">
        <f t="shared" si="2"/>
        <v>6500</v>
      </c>
      <c r="K19" s="7">
        <f t="shared" si="2"/>
        <v>6500</v>
      </c>
      <c r="L19" s="7">
        <f t="shared" si="2"/>
        <v>6500</v>
      </c>
    </row>
    <row r="20" spans="1:12" x14ac:dyDescent="0.25">
      <c r="A20" s="16"/>
      <c r="B20" s="16"/>
      <c r="C20" s="16"/>
      <c r="D20" s="4" t="s">
        <v>20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</row>
    <row r="21" spans="1:12" x14ac:dyDescent="0.25">
      <c r="A21" s="16"/>
      <c r="B21" s="16"/>
      <c r="C21" s="16"/>
      <c r="D21" s="6" t="s">
        <v>16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</row>
    <row r="22" spans="1:12" x14ac:dyDescent="0.25">
      <c r="A22" s="16"/>
      <c r="B22" s="16"/>
      <c r="C22" s="16"/>
      <c r="D22" s="6" t="s">
        <v>21</v>
      </c>
      <c r="E22" s="7">
        <f>SUM(F22:L22)</f>
        <v>3051.1379400000001</v>
      </c>
      <c r="F22" s="8">
        <v>1323.1379400000001</v>
      </c>
      <c r="G22" s="8">
        <v>1728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</row>
    <row r="23" spans="1:12" x14ac:dyDescent="0.25">
      <c r="A23" s="16"/>
      <c r="B23" s="16"/>
      <c r="C23" s="17"/>
      <c r="D23" s="6" t="s">
        <v>17</v>
      </c>
      <c r="E23" s="7">
        <f>SUM(F23:L23)</f>
        <v>45282</v>
      </c>
      <c r="F23" s="7">
        <v>9100</v>
      </c>
      <c r="G23" s="7">
        <v>4942</v>
      </c>
      <c r="H23" s="7">
        <v>5870</v>
      </c>
      <c r="I23" s="7">
        <v>5870</v>
      </c>
      <c r="J23" s="7">
        <v>6500</v>
      </c>
      <c r="K23" s="7">
        <v>6500</v>
      </c>
      <c r="L23" s="7">
        <v>6500</v>
      </c>
    </row>
    <row r="24" spans="1:12" x14ac:dyDescent="0.25">
      <c r="A24" s="16"/>
      <c r="B24" s="16"/>
      <c r="C24" s="15" t="s">
        <v>28</v>
      </c>
      <c r="D24" s="5" t="s">
        <v>5</v>
      </c>
      <c r="E24" s="7">
        <f t="shared" ref="E24:L24" si="3">SUM(E25:E28)</f>
        <v>1890</v>
      </c>
      <c r="F24" s="7">
        <f t="shared" si="3"/>
        <v>0</v>
      </c>
      <c r="G24" s="7">
        <f t="shared" si="3"/>
        <v>630</v>
      </c>
      <c r="H24" s="7">
        <f t="shared" si="3"/>
        <v>630</v>
      </c>
      <c r="I24" s="7">
        <f t="shared" si="3"/>
        <v>630</v>
      </c>
      <c r="J24" s="7">
        <f t="shared" si="3"/>
        <v>0</v>
      </c>
      <c r="K24" s="7">
        <f t="shared" si="3"/>
        <v>0</v>
      </c>
      <c r="L24" s="7">
        <f t="shared" si="3"/>
        <v>0</v>
      </c>
    </row>
    <row r="25" spans="1:12" x14ac:dyDescent="0.25">
      <c r="A25" s="16"/>
      <c r="B25" s="16"/>
      <c r="C25" s="16"/>
      <c r="D25" s="4" t="s">
        <v>20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</row>
    <row r="26" spans="1:12" x14ac:dyDescent="0.25">
      <c r="A26" s="16"/>
      <c r="B26" s="16"/>
      <c r="C26" s="16"/>
      <c r="D26" s="6" t="s">
        <v>16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</row>
    <row r="27" spans="1:12" x14ac:dyDescent="0.25">
      <c r="A27" s="16"/>
      <c r="B27" s="16"/>
      <c r="C27" s="16"/>
      <c r="D27" s="6" t="s">
        <v>21</v>
      </c>
      <c r="E27" s="7">
        <f>SUM(F27:L27)</f>
        <v>1890</v>
      </c>
      <c r="F27" s="7">
        <v>0</v>
      </c>
      <c r="G27" s="8">
        <v>630</v>
      </c>
      <c r="H27" s="8">
        <v>630</v>
      </c>
      <c r="I27" s="8">
        <v>630</v>
      </c>
      <c r="J27" s="7">
        <v>0</v>
      </c>
      <c r="K27" s="7">
        <v>0</v>
      </c>
      <c r="L27" s="7">
        <v>0</v>
      </c>
    </row>
    <row r="28" spans="1:12" x14ac:dyDescent="0.25">
      <c r="A28" s="17"/>
      <c r="B28" s="17"/>
      <c r="C28" s="17"/>
      <c r="D28" s="6" t="s">
        <v>17</v>
      </c>
      <c r="E28" s="7">
        <f>SUM(F28:L28)</f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</row>
    <row r="29" spans="1:12" x14ac:dyDescent="0.25">
      <c r="A29" s="14" t="s">
        <v>19</v>
      </c>
      <c r="B29" s="14" t="s">
        <v>25</v>
      </c>
      <c r="C29" s="14" t="s">
        <v>26</v>
      </c>
      <c r="D29" s="5" t="s">
        <v>5</v>
      </c>
      <c r="E29" s="7">
        <f>SUM(F29:L29)</f>
        <v>13010.80378</v>
      </c>
      <c r="F29" s="7">
        <f t="shared" ref="F29:L29" si="4">SUM(F30:F33)</f>
        <v>3410.8037800000002</v>
      </c>
      <c r="G29" s="7">
        <f t="shared" si="4"/>
        <v>1600</v>
      </c>
      <c r="H29" s="7">
        <f t="shared" si="4"/>
        <v>1600</v>
      </c>
      <c r="I29" s="7">
        <f t="shared" si="4"/>
        <v>1600</v>
      </c>
      <c r="J29" s="7">
        <f t="shared" si="4"/>
        <v>1600</v>
      </c>
      <c r="K29" s="7">
        <f t="shared" si="4"/>
        <v>1600</v>
      </c>
      <c r="L29" s="7">
        <f t="shared" si="4"/>
        <v>1600</v>
      </c>
    </row>
    <row r="30" spans="1:12" x14ac:dyDescent="0.25">
      <c r="A30" s="14"/>
      <c r="B30" s="14"/>
      <c r="C30" s="14"/>
      <c r="D30" s="6" t="s">
        <v>20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</row>
    <row r="31" spans="1:12" x14ac:dyDescent="0.25">
      <c r="A31" s="14"/>
      <c r="B31" s="14"/>
      <c r="C31" s="14"/>
      <c r="D31" s="6" t="s">
        <v>16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</row>
    <row r="32" spans="1:12" x14ac:dyDescent="0.25">
      <c r="A32" s="14"/>
      <c r="B32" s="14"/>
      <c r="C32" s="14"/>
      <c r="D32" s="6" t="s">
        <v>21</v>
      </c>
      <c r="E32" s="7">
        <f>SUM(F32:L32)</f>
        <v>6099.8037800000002</v>
      </c>
      <c r="F32" s="8">
        <v>3292.8037800000002</v>
      </c>
      <c r="G32" s="8">
        <v>1500</v>
      </c>
      <c r="H32" s="7">
        <v>1307</v>
      </c>
      <c r="I32" s="7">
        <v>0</v>
      </c>
      <c r="J32" s="7">
        <v>0</v>
      </c>
      <c r="K32" s="7">
        <v>0</v>
      </c>
      <c r="L32" s="7">
        <v>0</v>
      </c>
    </row>
    <row r="33" spans="1:12" x14ac:dyDescent="0.25">
      <c r="A33" s="14"/>
      <c r="B33" s="14"/>
      <c r="C33" s="14"/>
      <c r="D33" s="6" t="s">
        <v>17</v>
      </c>
      <c r="E33" s="7">
        <f>SUM(F33:L33)</f>
        <v>6911</v>
      </c>
      <c r="F33" s="7">
        <v>118</v>
      </c>
      <c r="G33" s="7">
        <v>100</v>
      </c>
      <c r="H33" s="7">
        <v>293</v>
      </c>
      <c r="I33" s="7">
        <v>1600</v>
      </c>
      <c r="J33" s="7">
        <v>1600</v>
      </c>
      <c r="K33" s="7">
        <v>1600</v>
      </c>
      <c r="L33" s="7">
        <v>1600</v>
      </c>
    </row>
    <row r="34" spans="1:12" ht="15" customHeight="1" x14ac:dyDescent="0.25">
      <c r="A34" s="15" t="s">
        <v>22</v>
      </c>
      <c r="B34" s="39" t="s">
        <v>23</v>
      </c>
      <c r="C34" s="15" t="s">
        <v>26</v>
      </c>
      <c r="D34" s="5" t="s">
        <v>5</v>
      </c>
      <c r="E34" s="7">
        <f t="shared" ref="E34:L34" si="5">SUM(E35:E38)</f>
        <v>10037.83828</v>
      </c>
      <c r="F34" s="7">
        <f t="shared" si="5"/>
        <v>2187.8382799999999</v>
      </c>
      <c r="G34" s="7">
        <f t="shared" si="5"/>
        <v>850</v>
      </c>
      <c r="H34" s="7">
        <f t="shared" si="5"/>
        <v>1400</v>
      </c>
      <c r="I34" s="7">
        <f t="shared" si="5"/>
        <v>1400</v>
      </c>
      <c r="J34" s="7">
        <f t="shared" si="5"/>
        <v>1400</v>
      </c>
      <c r="K34" s="7">
        <f t="shared" si="5"/>
        <v>1400</v>
      </c>
      <c r="L34" s="7">
        <f t="shared" si="5"/>
        <v>1400</v>
      </c>
    </row>
    <row r="35" spans="1:12" x14ac:dyDescent="0.25">
      <c r="A35" s="16"/>
      <c r="B35" s="40"/>
      <c r="C35" s="16"/>
      <c r="D35" s="6" t="s">
        <v>20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</row>
    <row r="36" spans="1:12" x14ac:dyDescent="0.25">
      <c r="A36" s="16"/>
      <c r="B36" s="40"/>
      <c r="C36" s="16"/>
      <c r="D36" s="6" t="s">
        <v>16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</row>
    <row r="37" spans="1:12" x14ac:dyDescent="0.25">
      <c r="A37" s="16"/>
      <c r="B37" s="40"/>
      <c r="C37" s="16"/>
      <c r="D37" s="6" t="s">
        <v>21</v>
      </c>
      <c r="E37" s="7">
        <f>SUM(F37:L37)</f>
        <v>2187.8382799999999</v>
      </c>
      <c r="F37" s="8">
        <v>2187.8382799999999</v>
      </c>
      <c r="G37" s="8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</row>
    <row r="38" spans="1:12" ht="24.75" customHeight="1" x14ac:dyDescent="0.25">
      <c r="A38" s="16"/>
      <c r="B38" s="40"/>
      <c r="C38" s="17"/>
      <c r="D38" s="6" t="s">
        <v>17</v>
      </c>
      <c r="E38" s="7">
        <f>SUM(F38:L38)</f>
        <v>7850</v>
      </c>
      <c r="F38" s="7">
        <v>0</v>
      </c>
      <c r="G38" s="7">
        <v>850</v>
      </c>
      <c r="H38" s="7">
        <v>1400</v>
      </c>
      <c r="I38" s="7">
        <v>1400</v>
      </c>
      <c r="J38" s="7">
        <v>1400</v>
      </c>
      <c r="K38" s="7">
        <v>1400</v>
      </c>
      <c r="L38" s="7">
        <v>1400</v>
      </c>
    </row>
    <row r="39" spans="1:12" ht="15" customHeight="1" x14ac:dyDescent="0.25">
      <c r="A39" s="16"/>
      <c r="B39" s="40"/>
      <c r="C39" s="15" t="s">
        <v>28</v>
      </c>
      <c r="D39" s="5" t="s">
        <v>5</v>
      </c>
      <c r="E39" s="7">
        <f>SUM(F39:L39)</f>
        <v>650</v>
      </c>
      <c r="F39" s="7">
        <v>0</v>
      </c>
      <c r="G39" s="7">
        <f>SUM(G40:G43)</f>
        <v>650</v>
      </c>
      <c r="H39" s="7">
        <v>0</v>
      </c>
      <c r="I39" s="7">
        <v>0</v>
      </c>
      <c r="J39" s="7">
        <v>0</v>
      </c>
      <c r="K39" s="7">
        <v>0</v>
      </c>
      <c r="L39" s="7">
        <f>SUM(L40:L43)</f>
        <v>0</v>
      </c>
    </row>
    <row r="40" spans="1:12" x14ac:dyDescent="0.25">
      <c r="A40" s="16"/>
      <c r="B40" s="40"/>
      <c r="C40" s="16"/>
      <c r="D40" s="6" t="s">
        <v>20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</row>
    <row r="41" spans="1:12" x14ac:dyDescent="0.25">
      <c r="A41" s="16"/>
      <c r="B41" s="40"/>
      <c r="C41" s="16"/>
      <c r="D41" s="6" t="s">
        <v>16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</row>
    <row r="42" spans="1:12" x14ac:dyDescent="0.25">
      <c r="A42" s="16"/>
      <c r="B42" s="40"/>
      <c r="C42" s="16"/>
      <c r="D42" s="6" t="s">
        <v>21</v>
      </c>
      <c r="E42" s="7">
        <v>650</v>
      </c>
      <c r="F42" s="7">
        <v>0</v>
      </c>
      <c r="G42" s="8">
        <v>650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</row>
    <row r="43" spans="1:12" x14ac:dyDescent="0.25">
      <c r="A43" s="17"/>
      <c r="B43" s="41"/>
      <c r="C43" s="17"/>
      <c r="D43" s="6" t="s">
        <v>17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</row>
    <row r="44" spans="1:12" ht="15" customHeight="1" x14ac:dyDescent="0.25">
      <c r="A44" s="42" t="s">
        <v>32</v>
      </c>
      <c r="B44" s="42"/>
      <c r="C44" s="42"/>
      <c r="D44" s="5" t="s">
        <v>5</v>
      </c>
      <c r="E44" s="7">
        <f>SUM(F44:L44)</f>
        <v>123599.22500000001</v>
      </c>
      <c r="F44" s="7">
        <f t="shared" ref="F44:K44" si="6">SUM(F45:F48)</f>
        <v>29349.224999999999</v>
      </c>
      <c r="G44" s="7">
        <f t="shared" si="6"/>
        <v>22350</v>
      </c>
      <c r="H44" s="7">
        <f t="shared" si="6"/>
        <v>18700</v>
      </c>
      <c r="I44" s="7">
        <f t="shared" si="6"/>
        <v>13400</v>
      </c>
      <c r="J44" s="7">
        <f t="shared" si="6"/>
        <v>13400</v>
      </c>
      <c r="K44" s="7">
        <f t="shared" si="6"/>
        <v>13400</v>
      </c>
      <c r="L44" s="7">
        <v>13000</v>
      </c>
    </row>
    <row r="45" spans="1:12" x14ac:dyDescent="0.25">
      <c r="A45" s="42"/>
      <c r="B45" s="42"/>
      <c r="C45" s="42"/>
      <c r="D45" s="6" t="s">
        <v>20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</row>
    <row r="46" spans="1:12" x14ac:dyDescent="0.25">
      <c r="A46" s="42"/>
      <c r="B46" s="42"/>
      <c r="C46" s="42"/>
      <c r="D46" s="6" t="s">
        <v>16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</row>
    <row r="47" spans="1:12" x14ac:dyDescent="0.25">
      <c r="A47" s="42"/>
      <c r="B47" s="42"/>
      <c r="C47" s="42"/>
      <c r="D47" s="6" t="s">
        <v>21</v>
      </c>
      <c r="E47" s="7">
        <f>SUM(F47:L47)</f>
        <v>17136.224999999999</v>
      </c>
      <c r="F47" s="7">
        <f>F42+F37+F32+F27+F22+F17+F12</f>
        <v>7151.2250000000004</v>
      </c>
      <c r="G47" s="7">
        <f t="shared" ref="F47:I48" si="7">G42+G37+G32+G27+G22+G17+G12</f>
        <v>6558</v>
      </c>
      <c r="H47" s="7">
        <f t="shared" si="7"/>
        <v>2347</v>
      </c>
      <c r="I47" s="7">
        <f t="shared" si="7"/>
        <v>1080</v>
      </c>
      <c r="J47" s="7">
        <v>0</v>
      </c>
      <c r="K47" s="7">
        <v>0</v>
      </c>
      <c r="L47" s="7">
        <v>0</v>
      </c>
    </row>
    <row r="48" spans="1:12" x14ac:dyDescent="0.25">
      <c r="A48" s="42"/>
      <c r="B48" s="42"/>
      <c r="C48" s="42"/>
      <c r="D48" s="6" t="s">
        <v>17</v>
      </c>
      <c r="E48" s="7">
        <f>SUM(F48:L48)</f>
        <v>106463</v>
      </c>
      <c r="F48" s="7">
        <f t="shared" si="7"/>
        <v>22198</v>
      </c>
      <c r="G48" s="7">
        <f t="shared" si="7"/>
        <v>15792</v>
      </c>
      <c r="H48" s="7">
        <f t="shared" si="7"/>
        <v>16353</v>
      </c>
      <c r="I48" s="7">
        <f t="shared" si="7"/>
        <v>12320</v>
      </c>
      <c r="J48" s="7">
        <f>J43+J38+J33+J28+J23+J18+J13</f>
        <v>13400</v>
      </c>
      <c r="K48" s="7">
        <f>K43+K38+K33+K28+K23+K18+K13</f>
        <v>13400</v>
      </c>
      <c r="L48" s="7">
        <f>L43+L38+L33+L28+L23+L18+L13</f>
        <v>13000</v>
      </c>
    </row>
    <row r="49" spans="1:12" x14ac:dyDescent="0.25">
      <c r="A49" s="18" t="s">
        <v>31</v>
      </c>
      <c r="B49" s="19"/>
      <c r="C49" s="20"/>
      <c r="D49" s="11"/>
      <c r="E49" s="11"/>
      <c r="F49" s="11"/>
      <c r="G49" s="11"/>
      <c r="H49" s="11"/>
      <c r="I49" s="11"/>
      <c r="J49" s="11"/>
      <c r="K49" s="11"/>
      <c r="L49" s="11"/>
    </row>
    <row r="50" spans="1:12" ht="15" customHeight="1" x14ac:dyDescent="0.25">
      <c r="A50" s="33" t="s">
        <v>35</v>
      </c>
      <c r="B50" s="34"/>
      <c r="C50" s="15"/>
      <c r="D50" s="13" t="s">
        <v>5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</row>
    <row r="51" spans="1:12" x14ac:dyDescent="0.25">
      <c r="A51" s="35"/>
      <c r="B51" s="36"/>
      <c r="C51" s="16"/>
      <c r="D51" s="6" t="s">
        <v>20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</row>
    <row r="52" spans="1:12" x14ac:dyDescent="0.25">
      <c r="A52" s="35"/>
      <c r="B52" s="36"/>
      <c r="C52" s="16"/>
      <c r="D52" s="6" t="s">
        <v>16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</row>
    <row r="53" spans="1:12" x14ac:dyDescent="0.25">
      <c r="A53" s="35"/>
      <c r="B53" s="36"/>
      <c r="C53" s="16"/>
      <c r="D53" s="6" t="s">
        <v>21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</row>
    <row r="54" spans="1:12" x14ac:dyDescent="0.25">
      <c r="A54" s="37"/>
      <c r="B54" s="38"/>
      <c r="C54" s="17"/>
      <c r="D54" s="6" t="s">
        <v>17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</row>
    <row r="55" spans="1:12" ht="15" customHeight="1" x14ac:dyDescent="0.25">
      <c r="A55" s="33" t="s">
        <v>36</v>
      </c>
      <c r="B55" s="34"/>
      <c r="C55" s="15"/>
      <c r="D55" s="13" t="s">
        <v>5</v>
      </c>
      <c r="E55" s="7">
        <f>SUM(F55:L55)</f>
        <v>123599.23</v>
      </c>
      <c r="F55" s="7">
        <f t="shared" ref="F55:K55" si="8">SUM(F56:F59)</f>
        <v>29349.23</v>
      </c>
      <c r="G55" s="7">
        <f t="shared" si="8"/>
        <v>22350</v>
      </c>
      <c r="H55" s="7">
        <f t="shared" si="8"/>
        <v>18700</v>
      </c>
      <c r="I55" s="7">
        <f t="shared" si="8"/>
        <v>13400</v>
      </c>
      <c r="J55" s="7">
        <f t="shared" si="8"/>
        <v>13400</v>
      </c>
      <c r="K55" s="7">
        <f t="shared" si="8"/>
        <v>13400</v>
      </c>
      <c r="L55" s="7">
        <v>13000</v>
      </c>
    </row>
    <row r="56" spans="1:12" x14ac:dyDescent="0.25">
      <c r="A56" s="35"/>
      <c r="B56" s="36"/>
      <c r="C56" s="16"/>
      <c r="D56" s="6" t="s">
        <v>20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</row>
    <row r="57" spans="1:12" x14ac:dyDescent="0.25">
      <c r="A57" s="35"/>
      <c r="B57" s="36"/>
      <c r="C57" s="16"/>
      <c r="D57" s="6" t="s">
        <v>16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</row>
    <row r="58" spans="1:12" x14ac:dyDescent="0.25">
      <c r="A58" s="35"/>
      <c r="B58" s="36"/>
      <c r="C58" s="16"/>
      <c r="D58" s="6" t="s">
        <v>21</v>
      </c>
      <c r="E58" s="7">
        <f>SUM(F58:L58)</f>
        <v>17136.23</v>
      </c>
      <c r="F58" s="7">
        <v>7151.23</v>
      </c>
      <c r="G58" s="7">
        <v>6558</v>
      </c>
      <c r="H58" s="7">
        <v>2347</v>
      </c>
      <c r="I58" s="7">
        <v>1080</v>
      </c>
      <c r="J58" s="7">
        <v>0</v>
      </c>
      <c r="K58" s="7">
        <v>0</v>
      </c>
      <c r="L58" s="7">
        <v>0</v>
      </c>
    </row>
    <row r="59" spans="1:12" x14ac:dyDescent="0.25">
      <c r="A59" s="37"/>
      <c r="B59" s="38"/>
      <c r="C59" s="17"/>
      <c r="D59" s="6" t="s">
        <v>17</v>
      </c>
      <c r="E59" s="7">
        <f>SUM(F59:L59)</f>
        <v>106463</v>
      </c>
      <c r="F59" s="7">
        <v>22198</v>
      </c>
      <c r="G59" s="7">
        <v>15792</v>
      </c>
      <c r="H59" s="7">
        <v>16353</v>
      </c>
      <c r="I59" s="7">
        <v>12320</v>
      </c>
      <c r="J59" s="7">
        <v>13400</v>
      </c>
      <c r="K59" s="7">
        <v>13400</v>
      </c>
      <c r="L59" s="7">
        <v>13000</v>
      </c>
    </row>
    <row r="60" spans="1:12" x14ac:dyDescent="0.25">
      <c r="A60" s="18" t="s">
        <v>31</v>
      </c>
      <c r="B60" s="19"/>
      <c r="C60" s="20"/>
      <c r="D60" s="11"/>
      <c r="E60" s="11"/>
      <c r="F60" s="11"/>
      <c r="G60" s="11"/>
      <c r="H60" s="11"/>
      <c r="I60" s="11"/>
      <c r="J60" s="11"/>
      <c r="K60" s="11"/>
      <c r="L60" s="11"/>
    </row>
    <row r="61" spans="1:12" ht="15" customHeight="1" x14ac:dyDescent="0.25">
      <c r="A61" s="33" t="s">
        <v>33</v>
      </c>
      <c r="B61" s="34"/>
      <c r="C61" s="15" t="s">
        <v>26</v>
      </c>
      <c r="D61" s="13" t="s">
        <v>5</v>
      </c>
      <c r="E61" s="7">
        <f>SUM(E62:E65)</f>
        <v>118749.47500000001</v>
      </c>
      <c r="F61" s="7">
        <f>SUM(F62:F65)</f>
        <v>29299.474999999999</v>
      </c>
      <c r="G61" s="7">
        <f t="shared" ref="G61:L61" si="9">SUM(G62:G65)</f>
        <v>19670</v>
      </c>
      <c r="H61" s="7">
        <f t="shared" si="9"/>
        <v>17660</v>
      </c>
      <c r="I61" s="7">
        <f t="shared" si="9"/>
        <v>12320</v>
      </c>
      <c r="J61" s="7">
        <f t="shared" si="9"/>
        <v>13400</v>
      </c>
      <c r="K61" s="7">
        <f t="shared" si="9"/>
        <v>13400</v>
      </c>
      <c r="L61" s="7">
        <f t="shared" si="9"/>
        <v>13000</v>
      </c>
    </row>
    <row r="62" spans="1:12" x14ac:dyDescent="0.25">
      <c r="A62" s="35"/>
      <c r="B62" s="36"/>
      <c r="C62" s="16"/>
      <c r="D62" s="6" t="s">
        <v>20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</row>
    <row r="63" spans="1:12" x14ac:dyDescent="0.25">
      <c r="A63" s="35"/>
      <c r="B63" s="36"/>
      <c r="C63" s="16"/>
      <c r="D63" s="6" t="s">
        <v>16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</row>
    <row r="64" spans="1:12" x14ac:dyDescent="0.25">
      <c r="A64" s="35"/>
      <c r="B64" s="36"/>
      <c r="C64" s="16"/>
      <c r="D64" s="6" t="s">
        <v>21</v>
      </c>
      <c r="E64" s="7">
        <f t="shared" ref="E64:L65" si="10">E37+E32+E22+E12</f>
        <v>12286.475</v>
      </c>
      <c r="F64" s="7">
        <f t="shared" si="10"/>
        <v>7101.4750000000004</v>
      </c>
      <c r="G64" s="7">
        <f t="shared" si="10"/>
        <v>3878</v>
      </c>
      <c r="H64" s="7">
        <f t="shared" si="10"/>
        <v>1307</v>
      </c>
      <c r="I64" s="7">
        <f t="shared" si="10"/>
        <v>0</v>
      </c>
      <c r="J64" s="7">
        <f t="shared" si="10"/>
        <v>0</v>
      </c>
      <c r="K64" s="7">
        <f t="shared" si="10"/>
        <v>0</v>
      </c>
      <c r="L64" s="7">
        <f t="shared" si="10"/>
        <v>0</v>
      </c>
    </row>
    <row r="65" spans="1:12" x14ac:dyDescent="0.25">
      <c r="A65" s="37"/>
      <c r="B65" s="38"/>
      <c r="C65" s="17"/>
      <c r="D65" s="6" t="s">
        <v>17</v>
      </c>
      <c r="E65" s="7">
        <f t="shared" si="10"/>
        <v>106463</v>
      </c>
      <c r="F65" s="7">
        <f t="shared" si="10"/>
        <v>22198</v>
      </c>
      <c r="G65" s="7">
        <f t="shared" si="10"/>
        <v>15792</v>
      </c>
      <c r="H65" s="7">
        <f t="shared" si="10"/>
        <v>16353</v>
      </c>
      <c r="I65" s="7">
        <f t="shared" si="10"/>
        <v>12320</v>
      </c>
      <c r="J65" s="7">
        <f t="shared" si="10"/>
        <v>13400</v>
      </c>
      <c r="K65" s="7">
        <f t="shared" si="10"/>
        <v>13400</v>
      </c>
      <c r="L65" s="7">
        <f t="shared" si="10"/>
        <v>13000</v>
      </c>
    </row>
    <row r="66" spans="1:12" ht="15" customHeight="1" x14ac:dyDescent="0.25">
      <c r="A66" s="33" t="s">
        <v>34</v>
      </c>
      <c r="B66" s="34"/>
      <c r="C66" s="15" t="s">
        <v>28</v>
      </c>
      <c r="D66" s="13" t="s">
        <v>5</v>
      </c>
      <c r="E66" s="7">
        <f t="shared" ref="E66:K66" si="11">SUM(E67:E70)</f>
        <v>4849.75</v>
      </c>
      <c r="F66" s="7">
        <f t="shared" si="11"/>
        <v>49.75</v>
      </c>
      <c r="G66" s="7">
        <f t="shared" si="11"/>
        <v>2680</v>
      </c>
      <c r="H66" s="7">
        <f t="shared" si="11"/>
        <v>1040</v>
      </c>
      <c r="I66" s="7">
        <f t="shared" si="11"/>
        <v>1080</v>
      </c>
      <c r="J66" s="7">
        <f t="shared" si="11"/>
        <v>0</v>
      </c>
      <c r="K66" s="7">
        <f t="shared" si="11"/>
        <v>0</v>
      </c>
      <c r="L66" s="7">
        <f>SUM(L67:L70)</f>
        <v>0</v>
      </c>
    </row>
    <row r="67" spans="1:12" x14ac:dyDescent="0.25">
      <c r="A67" s="35"/>
      <c r="B67" s="36"/>
      <c r="C67" s="16"/>
      <c r="D67" s="6" t="s">
        <v>20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</row>
    <row r="68" spans="1:12" x14ac:dyDescent="0.25">
      <c r="A68" s="35"/>
      <c r="B68" s="36"/>
      <c r="C68" s="16"/>
      <c r="D68" s="6" t="s">
        <v>16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</row>
    <row r="69" spans="1:12" x14ac:dyDescent="0.25">
      <c r="A69" s="35"/>
      <c r="B69" s="36"/>
      <c r="C69" s="16"/>
      <c r="D69" s="6" t="s">
        <v>21</v>
      </c>
      <c r="E69" s="7">
        <f>E42+E27+E17</f>
        <v>4849.75</v>
      </c>
      <c r="F69" s="7">
        <f t="shared" ref="F69:L69" si="12">F42+F27+F17</f>
        <v>49.75</v>
      </c>
      <c r="G69" s="7">
        <f t="shared" si="12"/>
        <v>2680</v>
      </c>
      <c r="H69" s="7">
        <f t="shared" si="12"/>
        <v>1040</v>
      </c>
      <c r="I69" s="7">
        <f t="shared" si="12"/>
        <v>1080</v>
      </c>
      <c r="J69" s="7">
        <f t="shared" si="12"/>
        <v>0</v>
      </c>
      <c r="K69" s="7">
        <f t="shared" si="12"/>
        <v>0</v>
      </c>
      <c r="L69" s="7">
        <f t="shared" si="12"/>
        <v>0</v>
      </c>
    </row>
    <row r="70" spans="1:12" x14ac:dyDescent="0.25">
      <c r="A70" s="37"/>
      <c r="B70" s="38"/>
      <c r="C70" s="17"/>
      <c r="D70" s="6" t="s">
        <v>17</v>
      </c>
      <c r="E70" s="7">
        <f>E43+E28+E18</f>
        <v>0</v>
      </c>
      <c r="F70" s="7">
        <f t="shared" ref="F70:L70" si="13">F43+F28+F18</f>
        <v>0</v>
      </c>
      <c r="G70" s="7">
        <f t="shared" si="13"/>
        <v>0</v>
      </c>
      <c r="H70" s="7">
        <f t="shared" si="13"/>
        <v>0</v>
      </c>
      <c r="I70" s="7">
        <f t="shared" si="13"/>
        <v>0</v>
      </c>
      <c r="J70" s="7">
        <f t="shared" si="13"/>
        <v>0</v>
      </c>
      <c r="K70" s="7">
        <f t="shared" si="13"/>
        <v>0</v>
      </c>
      <c r="L70" s="7">
        <f t="shared" si="13"/>
        <v>0</v>
      </c>
    </row>
  </sheetData>
  <mergeCells count="36">
    <mergeCell ref="A61:B65"/>
    <mergeCell ref="C61:C65"/>
    <mergeCell ref="C66:C70"/>
    <mergeCell ref="A66:B70"/>
    <mergeCell ref="C39:C43"/>
    <mergeCell ref="A34:A43"/>
    <mergeCell ref="B34:B43"/>
    <mergeCell ref="A60:C60"/>
    <mergeCell ref="A44:C48"/>
    <mergeCell ref="A50:B54"/>
    <mergeCell ref="C50:C54"/>
    <mergeCell ref="A55:B59"/>
    <mergeCell ref="C55:C59"/>
    <mergeCell ref="A8:L8"/>
    <mergeCell ref="K1:L1"/>
    <mergeCell ref="A2:L2"/>
    <mergeCell ref="E4:L4"/>
    <mergeCell ref="A4:A6"/>
    <mergeCell ref="B4:B6"/>
    <mergeCell ref="C4:C6"/>
    <mergeCell ref="D4:D6"/>
    <mergeCell ref="E5:E6"/>
    <mergeCell ref="F5:L5"/>
    <mergeCell ref="C24:C28"/>
    <mergeCell ref="C9:C13"/>
    <mergeCell ref="C19:C23"/>
    <mergeCell ref="C14:C18"/>
    <mergeCell ref="A9:A18"/>
    <mergeCell ref="B9:B18"/>
    <mergeCell ref="A19:A28"/>
    <mergeCell ref="B19:B28"/>
    <mergeCell ref="B29:B33"/>
    <mergeCell ref="C29:C33"/>
    <mergeCell ref="C34:C38"/>
    <mergeCell ref="A29:A33"/>
    <mergeCell ref="A49:C49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Ерёменко Марина Владимировна</dc:creator>
  <cp:lastModifiedBy>Лукашева Лариса Александровна</cp:lastModifiedBy>
  <cp:lastPrinted>2014-12-10T03:57:17Z</cp:lastPrinted>
  <dcterms:created xsi:type="dcterms:W3CDTF">2014-05-20T05:26:27Z</dcterms:created>
  <dcterms:modified xsi:type="dcterms:W3CDTF">2015-01-14T04:31:16Z</dcterms:modified>
</cp:coreProperties>
</file>