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30A8C396-2273-4A99-8EF9-2DE99B7D9D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E20" i="1"/>
  <c r="D20" i="1"/>
  <c r="F20" i="1" s="1"/>
  <c r="G20" i="1" s="1"/>
  <c r="G16" i="1"/>
  <c r="F19" i="1"/>
  <c r="G19" i="1" s="1"/>
  <c r="F18" i="1"/>
  <c r="G18" i="1" s="1"/>
  <c r="F17" i="1"/>
  <c r="G17" i="1" s="1"/>
  <c r="F16" i="1"/>
  <c r="F15" i="1"/>
  <c r="G15" i="1" s="1"/>
  <c r="F14" i="1"/>
  <c r="G14" i="1" s="1"/>
  <c r="E13" i="1"/>
  <c r="D13" i="1"/>
  <c r="D27" i="1"/>
  <c r="E27" i="1"/>
  <c r="F28" i="1"/>
  <c r="G28" i="1" s="1"/>
  <c r="F29" i="1"/>
  <c r="G29" i="1" s="1"/>
  <c r="F30" i="1"/>
  <c r="G30" i="1"/>
  <c r="F31" i="1"/>
  <c r="G31" i="1" s="1"/>
  <c r="F13" i="1" l="1"/>
  <c r="G13" i="1" s="1"/>
  <c r="F27" i="1"/>
  <c r="G27" i="1"/>
  <c r="E48" i="1" l="1"/>
  <c r="D48" i="1"/>
  <c r="D45" i="1" l="1"/>
  <c r="D42" i="1" s="1"/>
  <c r="G38" i="1" l="1"/>
  <c r="E45" i="1" l="1"/>
  <c r="E42" i="1" s="1"/>
  <c r="F36" i="1"/>
  <c r="G36" i="1" s="1"/>
  <c r="F37" i="1"/>
  <c r="G37" i="1" s="1"/>
  <c r="F38" i="1"/>
  <c r="F39" i="1"/>
  <c r="G39" i="1" s="1"/>
  <c r="F40" i="1"/>
  <c r="G40" i="1" s="1"/>
  <c r="F41" i="1"/>
  <c r="E35" i="1"/>
  <c r="D35" i="1"/>
  <c r="F32" i="1"/>
  <c r="G32" i="1" s="1"/>
  <c r="F33" i="1"/>
  <c r="F48" i="1" l="1"/>
  <c r="F42" i="1"/>
  <c r="F45" i="1"/>
  <c r="G33" i="1"/>
  <c r="G45" i="1"/>
  <c r="G42" i="1" s="1"/>
  <c r="F35" i="1"/>
  <c r="G35" i="1"/>
</calcChain>
</file>

<file path=xl/sharedStrings.xml><?xml version="1.0" encoding="utf-8"?>
<sst xmlns="http://schemas.openxmlformats.org/spreadsheetml/2006/main" count="69" uniqueCount="40">
  <si>
    <t>№ п/п</t>
  </si>
  <si>
    <t>Источники финансирования</t>
  </si>
  <si>
    <t>Объём финансирования, тыс. рублей</t>
  </si>
  <si>
    <t>Примечание</t>
  </si>
  <si>
    <t>фактическое значение</t>
  </si>
  <si>
    <t>Всего:</t>
  </si>
  <si>
    <t>бюджет автономного округа</t>
  </si>
  <si>
    <t>федеральный бюджет</t>
  </si>
  <si>
    <t>местный бюджет</t>
  </si>
  <si>
    <t>плановое значение</t>
  </si>
  <si>
    <t>Всего по программе</t>
  </si>
  <si>
    <t>иные источники</t>
  </si>
  <si>
    <t>средства по Соглашениям по передаче полномочий</t>
  </si>
  <si>
    <t>отношений Нефтеюганского района</t>
  </si>
  <si>
    <t xml:space="preserve">Абсолютное отклонение, тыс. рублей 
(гр.5 - гр.4)
</t>
  </si>
  <si>
    <t>Выполнение плана (%) (гр.5/гр.4*100)</t>
  </si>
  <si>
    <t>Ответственный исполнитель:</t>
  </si>
  <si>
    <t>Управление и распоряжение муниципальным имуществом</t>
  </si>
  <si>
    <t xml:space="preserve">Задача 1. «Совершенствование системы управления муниципальным имуществом Нефтеюганского района» </t>
  </si>
  <si>
    <t>Задача 2. «Обеспечение условий для выполнения функций, возложенных на Департамент имущественных отношений Нефтеюганского района»</t>
  </si>
  <si>
    <t>средства поселений</t>
  </si>
  <si>
    <t>Организационное и финансовое обеспечение деятельности департамента имущественных отношений Нефтеюганского района</t>
  </si>
  <si>
    <t>Исполнитель:</t>
  </si>
  <si>
    <t>О.Н.Большакова</t>
  </si>
  <si>
    <t xml:space="preserve">Отклонение по исполнению мероприятия связано с экономией по содержанию имущества, в связи с фактической оплатой за оказанные услуги.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</si>
  <si>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Анализ исполнения финансовых показателей за 2022 год</t>
  </si>
  <si>
    <t>Наименование муниципальной программы: «Управление имуществом муниципального образования Нефтеюганский район на 2019-2024 годы и на период до 2030 года»</t>
  </si>
  <si>
    <t>Наименование структурного элемента/мероприятий</t>
  </si>
  <si>
    <t>СОГЛАСОВАНО</t>
  </si>
  <si>
    <t>______________О.В.Бородкина</t>
  </si>
  <si>
    <t>заместитель главы Нефтеюганского района</t>
  </si>
  <si>
    <t>-</t>
  </si>
  <si>
    <t>Проект Нефтеюганского района «Приватизация Нефтеюганского районного муниципального унитарного предприятия «Электросвязи» путём преобразования в общество с ограниченной тветственностью, с последующей реализацией доли муниципального образования Нефтеюганский район в уставном капитале общества»</t>
  </si>
  <si>
    <t>Проект Нефтеюганского района «Приватизация Нефтеюганского районного муниципального
унитарного сельскохозяйственного предприятия «Чеускино» путём преобразования в общество с ограниченной ответственностью, с последующей реализацией доли муниципального образования Нефтеюганский район в уставном капитале общества»</t>
  </si>
  <si>
    <t>1.1</t>
  </si>
  <si>
    <t>1.2</t>
  </si>
  <si>
    <t>1.3</t>
  </si>
  <si>
    <t>Отклонение в связи с уточнением графиков отпусков.</t>
  </si>
  <si>
    <t>Директор департамента имущественных</t>
  </si>
  <si>
    <t>Т.Н.Жадан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</si>
</sst>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10" fillId="0" borderId="1" xfId="1" applyNumberFormat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4" fontId="10" fillId="0" borderId="1" xfId="1" applyFont="1" applyFill="1" applyBorder="1" applyAlignment="1">
      <alignment horizontal="center" vertical="center" wrapText="1"/>
    </xf>
    <xf numFmtId="164" fontId="10" fillId="0" borderId="1" xfId="1" applyFont="1" applyFill="1" applyBorder="1" applyAlignment="1">
      <alignment horizontal="right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/>
    </xf>
    <xf numFmtId="166" fontId="7" fillId="0" borderId="2" xfId="0" applyNumberFormat="1" applyFont="1" applyBorder="1" applyAlignment="1">
      <alignment horizontal="center" vertical="center" wrapText="1"/>
    </xf>
    <xf numFmtId="166" fontId="7" fillId="0" borderId="4" xfId="0" applyNumberFormat="1" applyFont="1" applyBorder="1" applyAlignment="1">
      <alignment horizontal="center" vertical="center" wrapText="1"/>
    </xf>
    <xf numFmtId="166" fontId="7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view="pageBreakPreview" topLeftCell="A22" zoomScale="60" zoomScaleNormal="80" workbookViewId="0">
      <selection activeCell="D30" sqref="D30:E30"/>
    </sheetView>
  </sheetViews>
  <sheetFormatPr defaultColWidth="8.6640625" defaultRowHeight="13.8" x14ac:dyDescent="0.25"/>
  <cols>
    <col min="1" max="1" width="5.77734375" style="1" customWidth="1"/>
    <col min="2" max="2" width="38.6640625" style="1" customWidth="1"/>
    <col min="3" max="3" width="25.6640625" style="3" customWidth="1"/>
    <col min="4" max="4" width="17.6640625" style="1" customWidth="1"/>
    <col min="5" max="5" width="18.6640625" style="1" customWidth="1"/>
    <col min="6" max="6" width="19.6640625" style="1" customWidth="1"/>
    <col min="7" max="7" width="19" style="1" customWidth="1"/>
    <col min="8" max="8" width="31.5546875" style="1" customWidth="1"/>
    <col min="9" max="16384" width="8.6640625" style="1"/>
  </cols>
  <sheetData>
    <row r="1" spans="1:8" s="11" customFormat="1" x14ac:dyDescent="0.25">
      <c r="C1" s="12"/>
      <c r="H1" s="11" t="s">
        <v>28</v>
      </c>
    </row>
    <row r="2" spans="1:8" s="11" customFormat="1" ht="30.6" customHeight="1" x14ac:dyDescent="0.25">
      <c r="C2" s="12"/>
      <c r="H2" s="11" t="s">
        <v>29</v>
      </c>
    </row>
    <row r="3" spans="1:8" s="11" customFormat="1" ht="27.6" x14ac:dyDescent="0.25">
      <c r="C3" s="12"/>
      <c r="H3" s="31" t="s">
        <v>30</v>
      </c>
    </row>
    <row r="4" spans="1:8" ht="27.6" customHeight="1" x14ac:dyDescent="0.25">
      <c r="A4" s="68" t="s">
        <v>25</v>
      </c>
      <c r="B4" s="68"/>
      <c r="C4" s="68"/>
      <c r="D4" s="68"/>
      <c r="E4" s="68"/>
      <c r="F4" s="68"/>
      <c r="G4" s="68"/>
      <c r="H4" s="68"/>
    </row>
    <row r="5" spans="1:8" ht="10.5" customHeight="1" x14ac:dyDescent="0.25">
      <c r="A5" s="10"/>
      <c r="B5" s="11"/>
      <c r="C5" s="12"/>
      <c r="D5" s="11"/>
      <c r="E5" s="11"/>
      <c r="F5" s="11"/>
      <c r="G5" s="11"/>
      <c r="H5" s="11"/>
    </row>
    <row r="6" spans="1:8" ht="19.5" customHeight="1" x14ac:dyDescent="0.25">
      <c r="A6" s="65" t="s">
        <v>26</v>
      </c>
      <c r="B6" s="66"/>
      <c r="C6" s="66"/>
      <c r="D6" s="66"/>
      <c r="E6" s="66"/>
      <c r="F6" s="66"/>
      <c r="G6" s="66"/>
      <c r="H6" s="66"/>
    </row>
    <row r="7" spans="1:8" ht="10.95" customHeight="1" x14ac:dyDescent="0.25">
      <c r="A7" s="2"/>
    </row>
    <row r="8" spans="1:8" ht="23.1" customHeight="1" x14ac:dyDescent="0.25">
      <c r="A8" s="67" t="s">
        <v>0</v>
      </c>
      <c r="B8" s="67" t="s">
        <v>27</v>
      </c>
      <c r="C8" s="67" t="s">
        <v>1</v>
      </c>
      <c r="D8" s="67" t="s">
        <v>2</v>
      </c>
      <c r="E8" s="67"/>
      <c r="F8" s="69" t="s">
        <v>14</v>
      </c>
      <c r="G8" s="67" t="s">
        <v>15</v>
      </c>
      <c r="H8" s="67" t="s">
        <v>3</v>
      </c>
    </row>
    <row r="9" spans="1:8" x14ac:dyDescent="0.25">
      <c r="A9" s="67"/>
      <c r="B9" s="67"/>
      <c r="C9" s="67"/>
      <c r="D9" s="67" t="s">
        <v>9</v>
      </c>
      <c r="E9" s="67" t="s">
        <v>4</v>
      </c>
      <c r="F9" s="69"/>
      <c r="G9" s="67"/>
      <c r="H9" s="67"/>
    </row>
    <row r="10" spans="1:8" ht="22.5" customHeight="1" x14ac:dyDescent="0.25">
      <c r="A10" s="67"/>
      <c r="B10" s="67"/>
      <c r="C10" s="67"/>
      <c r="D10" s="67"/>
      <c r="E10" s="67"/>
      <c r="F10" s="69"/>
      <c r="G10" s="67"/>
      <c r="H10" s="67"/>
    </row>
    <row r="11" spans="1:8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</row>
    <row r="12" spans="1:8" ht="18" customHeight="1" x14ac:dyDescent="0.25">
      <c r="A12" s="5"/>
      <c r="B12" s="49" t="s">
        <v>18</v>
      </c>
      <c r="C12" s="50"/>
      <c r="D12" s="50"/>
      <c r="E12" s="50"/>
      <c r="F12" s="50"/>
      <c r="G12" s="50"/>
      <c r="H12" s="51"/>
    </row>
    <row r="13" spans="1:8" ht="25.05" customHeight="1" x14ac:dyDescent="0.25">
      <c r="A13" s="53" t="s">
        <v>34</v>
      </c>
      <c r="B13" s="62" t="s">
        <v>32</v>
      </c>
      <c r="C13" s="18" t="s">
        <v>5</v>
      </c>
      <c r="D13" s="24">
        <f>SUM(D14:D19)</f>
        <v>0</v>
      </c>
      <c r="E13" s="24">
        <f>SUM(E14:E19)</f>
        <v>0</v>
      </c>
      <c r="F13" s="25">
        <f>E13-D13</f>
        <v>0</v>
      </c>
      <c r="G13" s="20">
        <f t="shared" ref="G13:G16" si="0">F13-E13</f>
        <v>0</v>
      </c>
      <c r="H13" s="59" t="s">
        <v>31</v>
      </c>
    </row>
    <row r="14" spans="1:8" ht="25.05" customHeight="1" x14ac:dyDescent="0.25">
      <c r="A14" s="54"/>
      <c r="B14" s="63"/>
      <c r="C14" s="19" t="s">
        <v>7</v>
      </c>
      <c r="D14" s="26">
        <v>0</v>
      </c>
      <c r="E14" s="26">
        <v>0</v>
      </c>
      <c r="F14" s="27">
        <f t="shared" ref="F14:F19" si="1">E14-D14</f>
        <v>0</v>
      </c>
      <c r="G14" s="20">
        <f t="shared" si="0"/>
        <v>0</v>
      </c>
      <c r="H14" s="60"/>
    </row>
    <row r="15" spans="1:8" ht="25.05" customHeight="1" x14ac:dyDescent="0.25">
      <c r="A15" s="54"/>
      <c r="B15" s="63"/>
      <c r="C15" s="19" t="s">
        <v>6</v>
      </c>
      <c r="D15" s="26">
        <v>0</v>
      </c>
      <c r="E15" s="26">
        <v>0</v>
      </c>
      <c r="F15" s="27">
        <f t="shared" si="1"/>
        <v>0</v>
      </c>
      <c r="G15" s="20">
        <f t="shared" si="0"/>
        <v>0</v>
      </c>
      <c r="H15" s="60"/>
    </row>
    <row r="16" spans="1:8" ht="25.05" customHeight="1" x14ac:dyDescent="0.25">
      <c r="A16" s="54"/>
      <c r="B16" s="63"/>
      <c r="C16" s="19" t="s">
        <v>8</v>
      </c>
      <c r="D16" s="26">
        <v>0</v>
      </c>
      <c r="E16" s="26">
        <v>0</v>
      </c>
      <c r="F16" s="27">
        <f t="shared" si="1"/>
        <v>0</v>
      </c>
      <c r="G16" s="20">
        <f t="shared" si="0"/>
        <v>0</v>
      </c>
      <c r="H16" s="60"/>
    </row>
    <row r="17" spans="1:8" ht="25.05" customHeight="1" x14ac:dyDescent="0.25">
      <c r="A17" s="54"/>
      <c r="B17" s="63"/>
      <c r="C17" s="19" t="s">
        <v>12</v>
      </c>
      <c r="D17" s="26">
        <v>0</v>
      </c>
      <c r="E17" s="26">
        <v>0</v>
      </c>
      <c r="F17" s="27">
        <f t="shared" si="1"/>
        <v>0</v>
      </c>
      <c r="G17" s="20">
        <f t="shared" ref="G17:G23" si="2">F17-E17</f>
        <v>0</v>
      </c>
      <c r="H17" s="60"/>
    </row>
    <row r="18" spans="1:8" ht="25.05" customHeight="1" x14ac:dyDescent="0.25">
      <c r="A18" s="54"/>
      <c r="B18" s="63"/>
      <c r="C18" s="19" t="s">
        <v>20</v>
      </c>
      <c r="D18" s="26">
        <v>0</v>
      </c>
      <c r="E18" s="26">
        <v>0</v>
      </c>
      <c r="F18" s="27">
        <f t="shared" si="1"/>
        <v>0</v>
      </c>
      <c r="G18" s="20">
        <f t="shared" si="2"/>
        <v>0</v>
      </c>
      <c r="H18" s="60"/>
    </row>
    <row r="19" spans="1:8" ht="25.05" customHeight="1" x14ac:dyDescent="0.25">
      <c r="A19" s="55"/>
      <c r="B19" s="64"/>
      <c r="C19" s="19" t="s">
        <v>11</v>
      </c>
      <c r="D19" s="26">
        <v>0</v>
      </c>
      <c r="E19" s="26">
        <v>0</v>
      </c>
      <c r="F19" s="27">
        <f t="shared" si="1"/>
        <v>0</v>
      </c>
      <c r="G19" s="20">
        <f t="shared" si="2"/>
        <v>0</v>
      </c>
      <c r="H19" s="61"/>
    </row>
    <row r="20" spans="1:8" ht="25.05" customHeight="1" x14ac:dyDescent="0.25">
      <c r="A20" s="53" t="s">
        <v>35</v>
      </c>
      <c r="B20" s="62" t="s">
        <v>33</v>
      </c>
      <c r="C20" s="18" t="s">
        <v>5</v>
      </c>
      <c r="D20" s="24">
        <f>SUM(D21:D26)</f>
        <v>0</v>
      </c>
      <c r="E20" s="24">
        <f>SUM(E21:E26)</f>
        <v>0</v>
      </c>
      <c r="F20" s="25">
        <f>E20-D20</f>
        <v>0</v>
      </c>
      <c r="G20" s="20">
        <f t="shared" si="2"/>
        <v>0</v>
      </c>
      <c r="H20" s="59" t="s">
        <v>31</v>
      </c>
    </row>
    <row r="21" spans="1:8" ht="25.05" customHeight="1" x14ac:dyDescent="0.25">
      <c r="A21" s="54"/>
      <c r="B21" s="63"/>
      <c r="C21" s="19" t="s">
        <v>7</v>
      </c>
      <c r="D21" s="26">
        <v>0</v>
      </c>
      <c r="E21" s="26">
        <v>0</v>
      </c>
      <c r="F21" s="27">
        <f t="shared" ref="F21:F26" si="3">E21-D21</f>
        <v>0</v>
      </c>
      <c r="G21" s="20">
        <f t="shared" si="2"/>
        <v>0</v>
      </c>
      <c r="H21" s="60"/>
    </row>
    <row r="22" spans="1:8" ht="25.05" customHeight="1" x14ac:dyDescent="0.25">
      <c r="A22" s="54"/>
      <c r="B22" s="63"/>
      <c r="C22" s="19" t="s">
        <v>6</v>
      </c>
      <c r="D22" s="26">
        <v>0</v>
      </c>
      <c r="E22" s="26">
        <v>0</v>
      </c>
      <c r="F22" s="27">
        <f t="shared" si="3"/>
        <v>0</v>
      </c>
      <c r="G22" s="20">
        <f t="shared" si="2"/>
        <v>0</v>
      </c>
      <c r="H22" s="60"/>
    </row>
    <row r="23" spans="1:8" ht="25.05" customHeight="1" x14ac:dyDescent="0.25">
      <c r="A23" s="54"/>
      <c r="B23" s="63"/>
      <c r="C23" s="19" t="s">
        <v>8</v>
      </c>
      <c r="D23" s="26">
        <v>0</v>
      </c>
      <c r="E23" s="26">
        <v>0</v>
      </c>
      <c r="F23" s="27">
        <f t="shared" si="3"/>
        <v>0</v>
      </c>
      <c r="G23" s="20">
        <f t="shared" si="2"/>
        <v>0</v>
      </c>
      <c r="H23" s="60"/>
    </row>
    <row r="24" spans="1:8" ht="25.05" customHeight="1" x14ac:dyDescent="0.25">
      <c r="A24" s="54"/>
      <c r="B24" s="63"/>
      <c r="C24" s="19" t="s">
        <v>12</v>
      </c>
      <c r="D24" s="26">
        <v>0</v>
      </c>
      <c r="E24" s="26">
        <v>0</v>
      </c>
      <c r="F24" s="27">
        <f t="shared" si="3"/>
        <v>0</v>
      </c>
      <c r="G24" s="20">
        <f t="shared" ref="G24:G26" si="4">F24-E24</f>
        <v>0</v>
      </c>
      <c r="H24" s="60"/>
    </row>
    <row r="25" spans="1:8" ht="25.05" customHeight="1" x14ac:dyDescent="0.25">
      <c r="A25" s="54"/>
      <c r="B25" s="63"/>
      <c r="C25" s="19" t="s">
        <v>20</v>
      </c>
      <c r="D25" s="26">
        <v>0</v>
      </c>
      <c r="E25" s="26">
        <v>0</v>
      </c>
      <c r="F25" s="27">
        <f t="shared" si="3"/>
        <v>0</v>
      </c>
      <c r="G25" s="20">
        <f t="shared" si="4"/>
        <v>0</v>
      </c>
      <c r="H25" s="60"/>
    </row>
    <row r="26" spans="1:8" ht="25.05" customHeight="1" x14ac:dyDescent="0.25">
      <c r="A26" s="55"/>
      <c r="B26" s="64"/>
      <c r="C26" s="19" t="s">
        <v>11</v>
      </c>
      <c r="D26" s="26">
        <v>0</v>
      </c>
      <c r="E26" s="26">
        <v>0</v>
      </c>
      <c r="F26" s="27">
        <f t="shared" si="3"/>
        <v>0</v>
      </c>
      <c r="G26" s="20">
        <f t="shared" si="4"/>
        <v>0</v>
      </c>
      <c r="H26" s="61"/>
    </row>
    <row r="27" spans="1:8" ht="15.6" x14ac:dyDescent="0.25">
      <c r="A27" s="53" t="s">
        <v>36</v>
      </c>
      <c r="B27" s="62" t="s">
        <v>17</v>
      </c>
      <c r="C27" s="18" t="s">
        <v>5</v>
      </c>
      <c r="D27" s="24">
        <f>SUM(D28:D33)</f>
        <v>4928.72</v>
      </c>
      <c r="E27" s="24">
        <f>SUM(E28:E33)</f>
        <v>4839.28</v>
      </c>
      <c r="F27" s="25">
        <f>E27-D27</f>
        <v>-89.440000000000509</v>
      </c>
      <c r="G27" s="21">
        <f>E27/D27*100</f>
        <v>98.185330065412515</v>
      </c>
      <c r="H27" s="56" t="s">
        <v>24</v>
      </c>
    </row>
    <row r="28" spans="1:8" ht="15.6" x14ac:dyDescent="0.25">
      <c r="A28" s="54"/>
      <c r="B28" s="63"/>
      <c r="C28" s="19" t="s">
        <v>7</v>
      </c>
      <c r="D28" s="26">
        <v>0</v>
      </c>
      <c r="E28" s="26">
        <v>0</v>
      </c>
      <c r="F28" s="27">
        <f t="shared" ref="F28:G33" si="5">E28-D28</f>
        <v>0</v>
      </c>
      <c r="G28" s="20">
        <f t="shared" si="5"/>
        <v>0</v>
      </c>
      <c r="H28" s="57"/>
    </row>
    <row r="29" spans="1:8" ht="15.6" x14ac:dyDescent="0.25">
      <c r="A29" s="54"/>
      <c r="B29" s="63"/>
      <c r="C29" s="19" t="s">
        <v>6</v>
      </c>
      <c r="D29" s="26">
        <v>0</v>
      </c>
      <c r="E29" s="26">
        <v>0</v>
      </c>
      <c r="F29" s="27">
        <f t="shared" si="5"/>
        <v>0</v>
      </c>
      <c r="G29" s="20">
        <f t="shared" si="5"/>
        <v>0</v>
      </c>
      <c r="H29" s="57"/>
    </row>
    <row r="30" spans="1:8" ht="15.6" x14ac:dyDescent="0.25">
      <c r="A30" s="54"/>
      <c r="B30" s="63"/>
      <c r="C30" s="19" t="s">
        <v>8</v>
      </c>
      <c r="D30" s="70">
        <v>4928.72</v>
      </c>
      <c r="E30" s="70">
        <v>4839.28</v>
      </c>
      <c r="F30" s="27">
        <f t="shared" si="5"/>
        <v>-89.440000000000509</v>
      </c>
      <c r="G30" s="22">
        <f t="shared" ref="G30" si="6">E30/D30*100</f>
        <v>98.185330065412515</v>
      </c>
      <c r="H30" s="57"/>
    </row>
    <row r="31" spans="1:8" ht="26.4" x14ac:dyDescent="0.25">
      <c r="A31" s="54"/>
      <c r="B31" s="63"/>
      <c r="C31" s="19" t="s">
        <v>12</v>
      </c>
      <c r="D31" s="26">
        <v>0</v>
      </c>
      <c r="E31" s="26">
        <v>0</v>
      </c>
      <c r="F31" s="27">
        <f t="shared" si="5"/>
        <v>0</v>
      </c>
      <c r="G31" s="20">
        <f t="shared" si="5"/>
        <v>0</v>
      </c>
      <c r="H31" s="57"/>
    </row>
    <row r="32" spans="1:8" ht="15.6" x14ac:dyDescent="0.25">
      <c r="A32" s="54"/>
      <c r="B32" s="63"/>
      <c r="C32" s="19" t="s">
        <v>20</v>
      </c>
      <c r="D32" s="26">
        <v>0</v>
      </c>
      <c r="E32" s="26">
        <v>0</v>
      </c>
      <c r="F32" s="27">
        <f t="shared" si="5"/>
        <v>0</v>
      </c>
      <c r="G32" s="20">
        <f t="shared" si="5"/>
        <v>0</v>
      </c>
      <c r="H32" s="57"/>
    </row>
    <row r="33" spans="1:8" ht="15.6" x14ac:dyDescent="0.25">
      <c r="A33" s="55"/>
      <c r="B33" s="64"/>
      <c r="C33" s="19" t="s">
        <v>11</v>
      </c>
      <c r="D33" s="26">
        <v>0</v>
      </c>
      <c r="E33" s="26">
        <v>0</v>
      </c>
      <c r="F33" s="27">
        <f t="shared" si="5"/>
        <v>0</v>
      </c>
      <c r="G33" s="20">
        <f t="shared" si="5"/>
        <v>0</v>
      </c>
      <c r="H33" s="58"/>
    </row>
    <row r="34" spans="1:8" ht="15.6" x14ac:dyDescent="0.25">
      <c r="A34" s="4"/>
      <c r="B34" s="52" t="s">
        <v>19</v>
      </c>
      <c r="C34" s="52"/>
      <c r="D34" s="52"/>
      <c r="E34" s="52"/>
      <c r="F34" s="52"/>
      <c r="G34" s="52"/>
      <c r="H34" s="52"/>
    </row>
    <row r="35" spans="1:8" ht="15.6" x14ac:dyDescent="0.25">
      <c r="A35" s="36">
        <v>2</v>
      </c>
      <c r="B35" s="39" t="s">
        <v>21</v>
      </c>
      <c r="C35" s="18" t="s">
        <v>5</v>
      </c>
      <c r="D35" s="28">
        <f>SUM(D36:D41)</f>
        <v>41929.910000000003</v>
      </c>
      <c r="E35" s="28">
        <f>SUM(E36:E41)</f>
        <v>41924.449999999997</v>
      </c>
      <c r="F35" s="25">
        <f>E35-D35</f>
        <v>-5.4600000000064028</v>
      </c>
      <c r="G35" s="21">
        <f>E35/D35*100</f>
        <v>99.986978269211619</v>
      </c>
      <c r="H35" s="59" t="s">
        <v>37</v>
      </c>
    </row>
    <row r="36" spans="1:8" ht="15.6" x14ac:dyDescent="0.25">
      <c r="A36" s="37"/>
      <c r="B36" s="40"/>
      <c r="C36" s="19" t="s">
        <v>7</v>
      </c>
      <c r="D36" s="29">
        <v>0</v>
      </c>
      <c r="E36" s="29">
        <v>0</v>
      </c>
      <c r="F36" s="27">
        <f t="shared" ref="F36:G41" si="7">E36-D36</f>
        <v>0</v>
      </c>
      <c r="G36" s="20">
        <f t="shared" si="7"/>
        <v>0</v>
      </c>
      <c r="H36" s="60"/>
    </row>
    <row r="37" spans="1:8" ht="15.6" x14ac:dyDescent="0.25">
      <c r="A37" s="37"/>
      <c r="B37" s="40"/>
      <c r="C37" s="19" t="s">
        <v>6</v>
      </c>
      <c r="D37" s="29">
        <v>0</v>
      </c>
      <c r="E37" s="29">
        <v>0</v>
      </c>
      <c r="F37" s="27">
        <f t="shared" si="7"/>
        <v>0</v>
      </c>
      <c r="G37" s="20">
        <f t="shared" si="7"/>
        <v>0</v>
      </c>
      <c r="H37" s="60"/>
    </row>
    <row r="38" spans="1:8" ht="15.6" x14ac:dyDescent="0.25">
      <c r="A38" s="37"/>
      <c r="B38" s="40"/>
      <c r="C38" s="19" t="s">
        <v>8</v>
      </c>
      <c r="D38" s="29">
        <v>41929.910000000003</v>
      </c>
      <c r="E38" s="29">
        <v>41924.449999999997</v>
      </c>
      <c r="F38" s="27">
        <f t="shared" si="7"/>
        <v>-5.4600000000064028</v>
      </c>
      <c r="G38" s="22">
        <f>E38/D38*100</f>
        <v>99.986978269211619</v>
      </c>
      <c r="H38" s="60"/>
    </row>
    <row r="39" spans="1:8" ht="26.4" x14ac:dyDescent="0.25">
      <c r="A39" s="37"/>
      <c r="B39" s="40"/>
      <c r="C39" s="19" t="s">
        <v>12</v>
      </c>
      <c r="D39" s="29">
        <v>0</v>
      </c>
      <c r="E39" s="29">
        <v>0</v>
      </c>
      <c r="F39" s="27">
        <f t="shared" si="7"/>
        <v>0</v>
      </c>
      <c r="G39" s="20">
        <f t="shared" si="7"/>
        <v>0</v>
      </c>
      <c r="H39" s="60"/>
    </row>
    <row r="40" spans="1:8" ht="15.6" x14ac:dyDescent="0.25">
      <c r="A40" s="37"/>
      <c r="B40" s="40"/>
      <c r="C40" s="19" t="s">
        <v>20</v>
      </c>
      <c r="D40" s="29">
        <v>0</v>
      </c>
      <c r="E40" s="29">
        <v>0</v>
      </c>
      <c r="F40" s="27">
        <f t="shared" si="7"/>
        <v>0</v>
      </c>
      <c r="G40" s="20">
        <f t="shared" si="7"/>
        <v>0</v>
      </c>
      <c r="H40" s="60"/>
    </row>
    <row r="41" spans="1:8" ht="15.6" x14ac:dyDescent="0.25">
      <c r="A41" s="38"/>
      <c r="B41" s="41"/>
      <c r="C41" s="19" t="s">
        <v>11</v>
      </c>
      <c r="D41" s="29">
        <v>0</v>
      </c>
      <c r="E41" s="29">
        <v>0</v>
      </c>
      <c r="F41" s="27">
        <f t="shared" si="7"/>
        <v>0</v>
      </c>
      <c r="G41" s="22">
        <v>0</v>
      </c>
      <c r="H41" s="61"/>
    </row>
    <row r="42" spans="1:8" ht="15.6" x14ac:dyDescent="0.25">
      <c r="A42" s="43"/>
      <c r="B42" s="46" t="s">
        <v>10</v>
      </c>
      <c r="C42" s="18" t="s">
        <v>5</v>
      </c>
      <c r="D42" s="28">
        <f>SUM(D43:D48)</f>
        <v>46858.630000000005</v>
      </c>
      <c r="E42" s="28">
        <f>SUM(E43:E48)</f>
        <v>46763.729999999996</v>
      </c>
      <c r="F42" s="30">
        <f>E42-D42</f>
        <v>-94.900000000008731</v>
      </c>
      <c r="G42" s="21">
        <f>SUM(G43:G48)</f>
        <v>99.797475939864214</v>
      </c>
      <c r="H42" s="33"/>
    </row>
    <row r="43" spans="1:8" ht="15.6" x14ac:dyDescent="0.25">
      <c r="A43" s="44"/>
      <c r="B43" s="47"/>
      <c r="C43" s="19" t="s">
        <v>7</v>
      </c>
      <c r="D43" s="29">
        <v>0</v>
      </c>
      <c r="E43" s="29">
        <v>0</v>
      </c>
      <c r="F43" s="29">
        <v>0</v>
      </c>
      <c r="G43" s="23">
        <v>0</v>
      </c>
      <c r="H43" s="34"/>
    </row>
    <row r="44" spans="1:8" ht="15.6" x14ac:dyDescent="0.25">
      <c r="A44" s="44"/>
      <c r="B44" s="47"/>
      <c r="C44" s="19" t="s">
        <v>6</v>
      </c>
      <c r="D44" s="29">
        <v>0</v>
      </c>
      <c r="E44" s="29">
        <v>0</v>
      </c>
      <c r="F44" s="29">
        <v>0</v>
      </c>
      <c r="G44" s="23">
        <v>0</v>
      </c>
      <c r="H44" s="34"/>
    </row>
    <row r="45" spans="1:8" ht="15.6" x14ac:dyDescent="0.25">
      <c r="A45" s="44"/>
      <c r="B45" s="47"/>
      <c r="C45" s="19" t="s">
        <v>8</v>
      </c>
      <c r="D45" s="29">
        <f>D30+D38</f>
        <v>46858.630000000005</v>
      </c>
      <c r="E45" s="29">
        <f>E30+E38</f>
        <v>46763.729999999996</v>
      </c>
      <c r="F45" s="29">
        <f>E45-D45</f>
        <v>-94.900000000008731</v>
      </c>
      <c r="G45" s="22">
        <f>E45/D45*100</f>
        <v>99.797475939864214</v>
      </c>
      <c r="H45" s="34"/>
    </row>
    <row r="46" spans="1:8" ht="26.4" x14ac:dyDescent="0.25">
      <c r="A46" s="44"/>
      <c r="B46" s="47"/>
      <c r="C46" s="19" t="s">
        <v>12</v>
      </c>
      <c r="D46" s="29">
        <v>0</v>
      </c>
      <c r="E46" s="29">
        <v>0</v>
      </c>
      <c r="F46" s="29">
        <v>0</v>
      </c>
      <c r="G46" s="23">
        <v>0</v>
      </c>
      <c r="H46" s="34"/>
    </row>
    <row r="47" spans="1:8" ht="15.6" x14ac:dyDescent="0.25">
      <c r="A47" s="44"/>
      <c r="B47" s="47"/>
      <c r="C47" s="19" t="s">
        <v>20</v>
      </c>
      <c r="D47" s="29">
        <v>0</v>
      </c>
      <c r="E47" s="29">
        <v>0</v>
      </c>
      <c r="F47" s="29">
        <v>0</v>
      </c>
      <c r="G47" s="23">
        <v>0</v>
      </c>
      <c r="H47" s="34"/>
    </row>
    <row r="48" spans="1:8" ht="15.6" x14ac:dyDescent="0.25">
      <c r="A48" s="45"/>
      <c r="B48" s="48"/>
      <c r="C48" s="19" t="s">
        <v>11</v>
      </c>
      <c r="D48" s="29">
        <f>D33+D41</f>
        <v>0</v>
      </c>
      <c r="E48" s="29">
        <f t="shared" ref="E48:F48" si="8">E33+E41</f>
        <v>0</v>
      </c>
      <c r="F48" s="29">
        <f t="shared" si="8"/>
        <v>0</v>
      </c>
      <c r="G48" s="23">
        <v>0</v>
      </c>
      <c r="H48" s="35"/>
    </row>
    <row r="49" spans="1:8" ht="10.8" customHeight="1" x14ac:dyDescent="0.25">
      <c r="A49" s="6"/>
      <c r="B49" s="7"/>
      <c r="C49" s="6"/>
      <c r="D49" s="7"/>
      <c r="E49" s="7"/>
      <c r="F49" s="7"/>
      <c r="G49" s="7"/>
      <c r="H49" s="7"/>
    </row>
    <row r="50" spans="1:8" ht="17.25" customHeight="1" x14ac:dyDescent="0.25">
      <c r="A50" s="42" t="s">
        <v>16</v>
      </c>
      <c r="B50" s="42"/>
      <c r="C50" s="14"/>
      <c r="D50" s="15"/>
      <c r="E50" s="15"/>
      <c r="F50" s="8"/>
      <c r="G50" s="7"/>
      <c r="H50" s="7"/>
    </row>
    <row r="51" spans="1:8" s="9" customFormat="1" ht="15.75" customHeight="1" x14ac:dyDescent="0.3">
      <c r="A51" s="42" t="s">
        <v>38</v>
      </c>
      <c r="B51" s="42"/>
      <c r="C51" s="42"/>
      <c r="D51" s="16"/>
      <c r="E51" s="15"/>
      <c r="F51" s="8"/>
      <c r="G51" s="7"/>
      <c r="H51" s="7"/>
    </row>
    <row r="52" spans="1:8" s="9" customFormat="1" ht="16.5" customHeight="1" x14ac:dyDescent="0.3">
      <c r="A52" s="42" t="s">
        <v>13</v>
      </c>
      <c r="B52" s="42"/>
      <c r="C52" s="42"/>
      <c r="D52" s="42" t="s">
        <v>39</v>
      </c>
      <c r="E52" s="42"/>
      <c r="F52" s="8"/>
      <c r="G52" s="7"/>
      <c r="H52" s="7"/>
    </row>
    <row r="53" spans="1:8" s="9" customFormat="1" ht="13.5" customHeight="1" x14ac:dyDescent="0.3">
      <c r="A53" s="14"/>
      <c r="B53" s="16"/>
      <c r="C53" s="14"/>
      <c r="D53" s="17"/>
      <c r="E53" s="15"/>
      <c r="F53" s="8"/>
      <c r="G53" s="7"/>
      <c r="H53" s="7"/>
    </row>
    <row r="54" spans="1:8" x14ac:dyDescent="0.25">
      <c r="A54" s="11" t="s">
        <v>22</v>
      </c>
    </row>
    <row r="55" spans="1:8" x14ac:dyDescent="0.25">
      <c r="A55" s="11" t="s">
        <v>23</v>
      </c>
    </row>
    <row r="56" spans="1:8" x14ac:dyDescent="0.25">
      <c r="A56" s="32">
        <v>250166</v>
      </c>
      <c r="B56" s="32"/>
    </row>
  </sheetData>
  <mergeCells count="33">
    <mergeCell ref="A6:H6"/>
    <mergeCell ref="C8:C10"/>
    <mergeCell ref="A4:H4"/>
    <mergeCell ref="A8:A10"/>
    <mergeCell ref="B8:B10"/>
    <mergeCell ref="D9:D10"/>
    <mergeCell ref="H8:H10"/>
    <mergeCell ref="E9:E10"/>
    <mergeCell ref="D8:E8"/>
    <mergeCell ref="F8:F10"/>
    <mergeCell ref="G8:G10"/>
    <mergeCell ref="B12:H12"/>
    <mergeCell ref="B34:H34"/>
    <mergeCell ref="A27:A33"/>
    <mergeCell ref="H27:H33"/>
    <mergeCell ref="H35:H41"/>
    <mergeCell ref="B27:B33"/>
    <mergeCell ref="A20:A26"/>
    <mergeCell ref="B20:B26"/>
    <mergeCell ref="H20:H26"/>
    <mergeCell ref="A13:A19"/>
    <mergeCell ref="B13:B19"/>
    <mergeCell ref="H13:H19"/>
    <mergeCell ref="A56:B56"/>
    <mergeCell ref="H42:H48"/>
    <mergeCell ref="A35:A41"/>
    <mergeCell ref="B35:B41"/>
    <mergeCell ref="A52:C52"/>
    <mergeCell ref="D52:E52"/>
    <mergeCell ref="A42:A48"/>
    <mergeCell ref="B42:B48"/>
    <mergeCell ref="A51:C51"/>
    <mergeCell ref="A50:B50"/>
  </mergeCells>
  <pageMargins left="0" right="0" top="0.78740157480314965" bottom="0.19685039370078741" header="0" footer="0"/>
  <pageSetup paperSize="9" scale="80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2023-05-04T04:52:07Z</dcterms:modified>
</cp:coreProperties>
</file>