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560" windowHeight="11235"/>
  </bookViews>
  <sheets>
    <sheet name="СВОД (сентябрь)" sheetId="11" r:id="rId1"/>
  </sheets>
  <definedNames>
    <definedName name="_xlnm._FilterDatabase" localSheetId="0" hidden="1">'СВОД (сентябрь)'!$A$6:$AC$182</definedName>
    <definedName name="_xlnm.Print_Titles" localSheetId="0">'СВОД (сентябрь)'!$4:$6</definedName>
    <definedName name="_xlnm.Print_Area" localSheetId="0">'СВОД (сентябрь)'!$A$1:$N$190</definedName>
  </definedNames>
  <calcPr calcId="144525"/>
</workbook>
</file>

<file path=xl/calcChain.xml><?xml version="1.0" encoding="utf-8"?>
<calcChain xmlns="http://schemas.openxmlformats.org/spreadsheetml/2006/main">
  <c r="L190" i="11" l="1"/>
  <c r="K190" i="11"/>
  <c r="J190" i="11"/>
  <c r="I190" i="11"/>
  <c r="L189" i="11"/>
  <c r="K189" i="11"/>
  <c r="J189" i="11"/>
  <c r="I189" i="11"/>
  <c r="L188" i="11"/>
  <c r="K188" i="11"/>
  <c r="J188" i="11"/>
  <c r="I188" i="11"/>
  <c r="L187" i="11"/>
  <c r="K187" i="11"/>
  <c r="J187" i="11"/>
  <c r="I187" i="11"/>
  <c r="L186" i="11"/>
  <c r="K186" i="11"/>
  <c r="J186" i="11"/>
  <c r="L185" i="11"/>
  <c r="K185" i="11"/>
  <c r="J185" i="11"/>
  <c r="I185" i="11"/>
  <c r="L184" i="11"/>
  <c r="K184" i="11"/>
  <c r="J184" i="11"/>
  <c r="I184" i="11"/>
  <c r="I183" i="11"/>
  <c r="H183" i="11"/>
  <c r="K183" i="11" s="1"/>
  <c r="G183" i="11"/>
  <c r="F183" i="11"/>
  <c r="E183" i="11"/>
  <c r="L182" i="11"/>
  <c r="K182" i="11"/>
  <c r="J182" i="11"/>
  <c r="I182" i="11"/>
  <c r="L181" i="11"/>
  <c r="K181" i="11"/>
  <c r="J181" i="11"/>
  <c r="I181" i="11"/>
  <c r="L180" i="11"/>
  <c r="K180" i="11"/>
  <c r="J180" i="11"/>
  <c r="I180" i="11"/>
  <c r="L179" i="11"/>
  <c r="K179" i="11"/>
  <c r="J179" i="11"/>
  <c r="I179" i="11"/>
  <c r="L178" i="11"/>
  <c r="K178" i="11"/>
  <c r="J178" i="11"/>
  <c r="I178" i="11"/>
  <c r="L177" i="11"/>
  <c r="K177" i="11"/>
  <c r="J177" i="11"/>
  <c r="I177" i="11"/>
  <c r="L176" i="11"/>
  <c r="K176" i="11"/>
  <c r="J176" i="11"/>
  <c r="I176" i="11"/>
  <c r="I175" i="11"/>
  <c r="H175" i="11"/>
  <c r="K175" i="11" s="1"/>
  <c r="G175" i="11"/>
  <c r="F175" i="11"/>
  <c r="E175" i="11"/>
  <c r="L174" i="11"/>
  <c r="K174" i="11"/>
  <c r="J174" i="11"/>
  <c r="I174" i="11"/>
  <c r="L173" i="11"/>
  <c r="K173" i="11"/>
  <c r="J173" i="11"/>
  <c r="I173" i="11"/>
  <c r="L172" i="11"/>
  <c r="K172" i="11"/>
  <c r="J172" i="11"/>
  <c r="I172" i="11"/>
  <c r="L171" i="11"/>
  <c r="K171" i="11"/>
  <c r="J171" i="11"/>
  <c r="I171" i="11"/>
  <c r="L170" i="11"/>
  <c r="K170" i="11"/>
  <c r="J170" i="11"/>
  <c r="I170" i="11"/>
  <c r="L169" i="11"/>
  <c r="K169" i="11"/>
  <c r="J169" i="11"/>
  <c r="I169" i="11"/>
  <c r="L168" i="11"/>
  <c r="K168" i="11"/>
  <c r="J168" i="11"/>
  <c r="I168" i="11"/>
  <c r="J167" i="11"/>
  <c r="I167" i="11"/>
  <c r="H167" i="11"/>
  <c r="K167" i="11" s="1"/>
  <c r="G167" i="11"/>
  <c r="F167" i="11"/>
  <c r="E167" i="11"/>
  <c r="L166" i="11"/>
  <c r="K166" i="11"/>
  <c r="J166" i="11"/>
  <c r="I166" i="11"/>
  <c r="L165" i="11"/>
  <c r="K165" i="11"/>
  <c r="J165" i="11"/>
  <c r="I165" i="11"/>
  <c r="L164" i="11"/>
  <c r="K164" i="11"/>
  <c r="J164" i="11"/>
  <c r="I164" i="11"/>
  <c r="L163" i="11"/>
  <c r="K163" i="11"/>
  <c r="J163" i="11"/>
  <c r="I163" i="11"/>
  <c r="L162" i="11"/>
  <c r="K162" i="11"/>
  <c r="J162" i="11"/>
  <c r="I162" i="11"/>
  <c r="L161" i="11"/>
  <c r="K161" i="11"/>
  <c r="J161" i="11"/>
  <c r="I161" i="11"/>
  <c r="L160" i="11"/>
  <c r="K160" i="11"/>
  <c r="J160" i="11"/>
  <c r="I160" i="11"/>
  <c r="J159" i="11"/>
  <c r="I159" i="11"/>
  <c r="H159" i="11"/>
  <c r="K159" i="11" s="1"/>
  <c r="G159" i="11"/>
  <c r="F159" i="11"/>
  <c r="E159" i="11"/>
  <c r="L158" i="11"/>
  <c r="K158" i="11"/>
  <c r="J158" i="11"/>
  <c r="L157" i="11"/>
  <c r="K157" i="11"/>
  <c r="J157" i="11"/>
  <c r="L156" i="11"/>
  <c r="K156" i="11"/>
  <c r="J156" i="11"/>
  <c r="L155" i="11"/>
  <c r="K155" i="11"/>
  <c r="J155" i="11"/>
  <c r="L154" i="11"/>
  <c r="K154" i="11"/>
  <c r="J154" i="11"/>
  <c r="I154" i="11"/>
  <c r="L153" i="11"/>
  <c r="K153" i="11"/>
  <c r="J153" i="11"/>
  <c r="I153" i="11"/>
  <c r="L152" i="11"/>
  <c r="K152" i="11"/>
  <c r="J152" i="11"/>
  <c r="H151" i="11"/>
  <c r="J151" i="11" s="1"/>
  <c r="G151" i="11"/>
  <c r="F151" i="11"/>
  <c r="E151" i="11"/>
  <c r="L150" i="11"/>
  <c r="K150" i="11"/>
  <c r="J150" i="11"/>
  <c r="I150" i="11"/>
  <c r="L149" i="11"/>
  <c r="K149" i="11"/>
  <c r="J149" i="11"/>
  <c r="I149" i="11"/>
  <c r="L148" i="11"/>
  <c r="K148" i="11"/>
  <c r="J148" i="11"/>
  <c r="I148" i="11"/>
  <c r="L147" i="11"/>
  <c r="K147" i="11"/>
  <c r="J147" i="11"/>
  <c r="I147" i="11"/>
  <c r="L146" i="11"/>
  <c r="K146" i="11"/>
  <c r="J146" i="11"/>
  <c r="I146" i="11"/>
  <c r="L145" i="11"/>
  <c r="K145" i="11"/>
  <c r="J145" i="11"/>
  <c r="I145" i="11"/>
  <c r="L144" i="11"/>
  <c r="K144" i="11"/>
  <c r="J144" i="11"/>
  <c r="I144" i="11"/>
  <c r="H143" i="11"/>
  <c r="J143" i="11" s="1"/>
  <c r="G143" i="11"/>
  <c r="F143" i="11"/>
  <c r="E143" i="11"/>
  <c r="L142" i="11"/>
  <c r="K142" i="11"/>
  <c r="J142" i="11"/>
  <c r="L141" i="11"/>
  <c r="K141" i="11"/>
  <c r="J141" i="11"/>
  <c r="I141" i="11"/>
  <c r="L140" i="11"/>
  <c r="L139" i="11"/>
  <c r="K139" i="11"/>
  <c r="J139" i="11"/>
  <c r="I139" i="11"/>
  <c r="L138" i="11"/>
  <c r="K138" i="11"/>
  <c r="J138" i="11"/>
  <c r="I138" i="11"/>
  <c r="L137" i="11"/>
  <c r="K137" i="11"/>
  <c r="J137" i="11"/>
  <c r="I137" i="11"/>
  <c r="L136" i="11"/>
  <c r="K136" i="11"/>
  <c r="J136" i="11"/>
  <c r="I136" i="11"/>
  <c r="H135" i="11"/>
  <c r="J135" i="11" s="1"/>
  <c r="G135" i="11"/>
  <c r="F135" i="11"/>
  <c r="E135" i="11"/>
  <c r="L134" i="11"/>
  <c r="K134" i="11"/>
  <c r="J134" i="11"/>
  <c r="I134" i="11"/>
  <c r="L133" i="11"/>
  <c r="K133" i="11"/>
  <c r="J133" i="11"/>
  <c r="I133" i="11"/>
  <c r="L132" i="11"/>
  <c r="K132" i="11"/>
  <c r="J132" i="11"/>
  <c r="I132" i="11"/>
  <c r="L131" i="11"/>
  <c r="K131" i="11"/>
  <c r="J131" i="11"/>
  <c r="L130" i="11"/>
  <c r="K130" i="11"/>
  <c r="J130" i="11"/>
  <c r="I130" i="11"/>
  <c r="L129" i="11"/>
  <c r="K129" i="11"/>
  <c r="J129" i="11"/>
  <c r="I129" i="11"/>
  <c r="K128" i="11"/>
  <c r="J128" i="11"/>
  <c r="I128" i="11"/>
  <c r="J127" i="11"/>
  <c r="H127" i="11"/>
  <c r="L127" i="11" s="1"/>
  <c r="G127" i="11"/>
  <c r="F127" i="11"/>
  <c r="K127" i="11" s="1"/>
  <c r="E127" i="11"/>
  <c r="L126" i="11"/>
  <c r="K126" i="11"/>
  <c r="J126" i="11"/>
  <c r="I126" i="11"/>
  <c r="L125" i="11"/>
  <c r="K125" i="11"/>
  <c r="J125" i="11"/>
  <c r="I125" i="11"/>
  <c r="L124" i="11"/>
  <c r="K124" i="11"/>
  <c r="J124" i="11"/>
  <c r="I124" i="11"/>
  <c r="L123" i="11"/>
  <c r="K123" i="11"/>
  <c r="J123" i="11"/>
  <c r="I123" i="11"/>
  <c r="L122" i="11"/>
  <c r="K122" i="11"/>
  <c r="J122" i="11"/>
  <c r="I122" i="11"/>
  <c r="L121" i="11"/>
  <c r="K121" i="11"/>
  <c r="J121" i="11"/>
  <c r="I121" i="11"/>
  <c r="L120" i="11"/>
  <c r="K120" i="11"/>
  <c r="J120" i="11"/>
  <c r="I120" i="11"/>
  <c r="J119" i="11"/>
  <c r="H119" i="11"/>
  <c r="L119" i="11" s="1"/>
  <c r="G119" i="11"/>
  <c r="F119" i="11"/>
  <c r="K119" i="11" s="1"/>
  <c r="E119" i="11"/>
  <c r="L118" i="11"/>
  <c r="K118" i="11"/>
  <c r="J118" i="11"/>
  <c r="I118" i="11"/>
  <c r="L117" i="11"/>
  <c r="K117" i="11"/>
  <c r="J117" i="11"/>
  <c r="I117" i="11"/>
  <c r="L116" i="11"/>
  <c r="K116" i="11"/>
  <c r="J116" i="11"/>
  <c r="I116" i="11"/>
  <c r="L115" i="11"/>
  <c r="K115" i="11"/>
  <c r="J115" i="11"/>
  <c r="I115" i="11"/>
  <c r="L114" i="11"/>
  <c r="K114" i="11"/>
  <c r="J114" i="11"/>
  <c r="I114" i="11"/>
  <c r="L113" i="11"/>
  <c r="J113" i="11"/>
  <c r="I113" i="11"/>
  <c r="L112" i="11"/>
  <c r="K112" i="11"/>
  <c r="J112" i="11"/>
  <c r="I112" i="11"/>
  <c r="J111" i="11"/>
  <c r="I111" i="11"/>
  <c r="H111" i="11"/>
  <c r="K111" i="11" s="1"/>
  <c r="G111" i="11"/>
  <c r="F111" i="11"/>
  <c r="E111" i="11"/>
  <c r="L110" i="11"/>
  <c r="K110" i="11"/>
  <c r="J110" i="11"/>
  <c r="I110" i="11"/>
  <c r="L109" i="11"/>
  <c r="K109" i="11"/>
  <c r="J109" i="11"/>
  <c r="I109" i="11"/>
  <c r="L108" i="11"/>
  <c r="K108" i="11"/>
  <c r="J108" i="11"/>
  <c r="I108" i="11"/>
  <c r="L107" i="11"/>
  <c r="K107" i="11"/>
  <c r="J107" i="11"/>
  <c r="I107" i="11"/>
  <c r="L106" i="11"/>
  <c r="K106" i="11"/>
  <c r="J106" i="11"/>
  <c r="I106" i="11"/>
  <c r="L105" i="11"/>
  <c r="K105" i="11"/>
  <c r="J105" i="11"/>
  <c r="I105" i="11"/>
  <c r="L104" i="11"/>
  <c r="K104" i="11"/>
  <c r="J104" i="11"/>
  <c r="I104" i="11"/>
  <c r="J103" i="11"/>
  <c r="I103" i="11"/>
  <c r="H103" i="11"/>
  <c r="K103" i="11" s="1"/>
  <c r="G103" i="11"/>
  <c r="F103" i="11"/>
  <c r="E103" i="11"/>
  <c r="L102" i="11"/>
  <c r="K102" i="11"/>
  <c r="J102" i="11"/>
  <c r="L101" i="11"/>
  <c r="K101" i="11"/>
  <c r="J101" i="11"/>
  <c r="I101" i="11"/>
  <c r="L100" i="11"/>
  <c r="K100" i="11"/>
  <c r="J100" i="11"/>
  <c r="I100" i="11"/>
  <c r="L99" i="11"/>
  <c r="K99" i="11"/>
  <c r="J99" i="11"/>
  <c r="L98" i="11"/>
  <c r="K98" i="11"/>
  <c r="J98" i="11"/>
  <c r="I98" i="11"/>
  <c r="L97" i="11"/>
  <c r="K97" i="11"/>
  <c r="J97" i="11"/>
  <c r="I97" i="11"/>
  <c r="L96" i="11"/>
  <c r="K96" i="11"/>
  <c r="J96" i="11"/>
  <c r="I96" i="11"/>
  <c r="K95" i="11"/>
  <c r="H95" i="11"/>
  <c r="I95" i="11" s="1"/>
  <c r="G95" i="11"/>
  <c r="F95" i="11"/>
  <c r="E95" i="11"/>
  <c r="L94" i="11"/>
  <c r="K94" i="11"/>
  <c r="J94" i="11"/>
  <c r="I94" i="11"/>
  <c r="L93" i="11"/>
  <c r="K93" i="11"/>
  <c r="J93" i="11"/>
  <c r="I93" i="11"/>
  <c r="L92" i="11"/>
  <c r="J92" i="11"/>
  <c r="I92" i="11"/>
  <c r="L91" i="11"/>
  <c r="K91" i="11"/>
  <c r="J91" i="11"/>
  <c r="I91" i="11"/>
  <c r="L90" i="11"/>
  <c r="K90" i="11"/>
  <c r="J90" i="11"/>
  <c r="I90" i="11"/>
  <c r="L89" i="11"/>
  <c r="K89" i="11"/>
  <c r="J89" i="11"/>
  <c r="I89" i="11"/>
  <c r="L88" i="11"/>
  <c r="K88" i="11"/>
  <c r="J88" i="11"/>
  <c r="I88" i="11"/>
  <c r="J87" i="11"/>
  <c r="H87" i="11"/>
  <c r="L87" i="11" s="1"/>
  <c r="G87" i="11"/>
  <c r="F87" i="11"/>
  <c r="K87" i="11" s="1"/>
  <c r="E87" i="11"/>
  <c r="L86" i="11"/>
  <c r="K86" i="11"/>
  <c r="J86" i="11"/>
  <c r="L85" i="11"/>
  <c r="K85" i="11"/>
  <c r="L84" i="11"/>
  <c r="K84" i="11"/>
  <c r="J84" i="11"/>
  <c r="I84" i="11"/>
  <c r="L83" i="11"/>
  <c r="K83" i="11"/>
  <c r="J83" i="11"/>
  <c r="I83" i="11"/>
  <c r="L82" i="11"/>
  <c r="K82" i="11"/>
  <c r="J82" i="11"/>
  <c r="I82" i="11"/>
  <c r="L81" i="11"/>
  <c r="K81" i="11"/>
  <c r="J81" i="11"/>
  <c r="I81" i="11"/>
  <c r="L80" i="11"/>
  <c r="K80" i="11"/>
  <c r="J80" i="11"/>
  <c r="I80" i="11"/>
  <c r="K79" i="11"/>
  <c r="H79" i="11"/>
  <c r="I79" i="11" s="1"/>
  <c r="G79" i="11"/>
  <c r="F79" i="11"/>
  <c r="E79" i="11"/>
  <c r="L78" i="11"/>
  <c r="L77" i="11"/>
  <c r="K77" i="11"/>
  <c r="L76" i="11"/>
  <c r="K76" i="11"/>
  <c r="J76" i="11"/>
  <c r="L75" i="11"/>
  <c r="K75" i="11"/>
  <c r="J75" i="11"/>
  <c r="I75" i="11"/>
  <c r="L74" i="11"/>
  <c r="K74" i="11"/>
  <c r="J74" i="11"/>
  <c r="I74" i="11"/>
  <c r="L73" i="11"/>
  <c r="K73" i="11"/>
  <c r="J73" i="11"/>
  <c r="I73" i="11"/>
  <c r="L72" i="11"/>
  <c r="K72" i="11"/>
  <c r="J72" i="11"/>
  <c r="I72" i="11"/>
  <c r="J71" i="11"/>
  <c r="I71" i="11"/>
  <c r="H71" i="11"/>
  <c r="K71" i="11" s="1"/>
  <c r="G71" i="11"/>
  <c r="F71" i="11"/>
  <c r="E71" i="11"/>
  <c r="L70" i="11"/>
  <c r="K70" i="11"/>
  <c r="J70" i="11"/>
  <c r="I70" i="11"/>
  <c r="L69" i="11"/>
  <c r="K69" i="11"/>
  <c r="J69" i="11"/>
  <c r="L68" i="11"/>
  <c r="K68" i="11"/>
  <c r="J68" i="11"/>
  <c r="I68" i="11"/>
  <c r="L67" i="11"/>
  <c r="K67" i="11"/>
  <c r="J67" i="11"/>
  <c r="I67" i="11"/>
  <c r="L66" i="11"/>
  <c r="K66" i="11"/>
  <c r="J66" i="11"/>
  <c r="L65" i="11"/>
  <c r="K65" i="11"/>
  <c r="J65" i="11"/>
  <c r="L64" i="11"/>
  <c r="K64" i="11"/>
  <c r="J64" i="11"/>
  <c r="I64" i="11"/>
  <c r="J63" i="11"/>
  <c r="H63" i="11"/>
  <c r="L63" i="11" s="1"/>
  <c r="G63" i="11"/>
  <c r="F63" i="11"/>
  <c r="E63" i="11"/>
  <c r="L62" i="11"/>
  <c r="K62" i="11"/>
  <c r="J62" i="11"/>
  <c r="L61" i="11"/>
  <c r="K61" i="11"/>
  <c r="J61" i="11"/>
  <c r="L60" i="11"/>
  <c r="K60" i="11"/>
  <c r="J60" i="11"/>
  <c r="L59" i="11"/>
  <c r="K59" i="11"/>
  <c r="J59" i="11"/>
  <c r="L58" i="11"/>
  <c r="K58" i="11"/>
  <c r="J58" i="11"/>
  <c r="I58" i="11"/>
  <c r="L57" i="11"/>
  <c r="K57" i="11"/>
  <c r="J57" i="11"/>
  <c r="I57" i="11"/>
  <c r="L56" i="11"/>
  <c r="K56" i="11"/>
  <c r="J56" i="11"/>
  <c r="I56" i="11"/>
  <c r="J55" i="11"/>
  <c r="H55" i="11"/>
  <c r="L55" i="11" s="1"/>
  <c r="G55" i="11"/>
  <c r="F55" i="11"/>
  <c r="E55" i="11"/>
  <c r="L54" i="11"/>
  <c r="K54" i="11"/>
  <c r="J54" i="11"/>
  <c r="I54" i="11"/>
  <c r="L53" i="11"/>
  <c r="K53" i="11"/>
  <c r="J53" i="11"/>
  <c r="I53" i="11"/>
  <c r="L52" i="11"/>
  <c r="K52" i="11"/>
  <c r="J52" i="11"/>
  <c r="I52" i="11"/>
  <c r="L51" i="11"/>
  <c r="K51" i="11"/>
  <c r="J51" i="11"/>
  <c r="I51" i="11"/>
  <c r="L50" i="11"/>
  <c r="K50" i="11"/>
  <c r="J50" i="11"/>
  <c r="I50" i="11"/>
  <c r="L49" i="11"/>
  <c r="K49" i="11"/>
  <c r="J49" i="11"/>
  <c r="I49" i="11"/>
  <c r="L48" i="11"/>
  <c r="K48" i="11"/>
  <c r="J48" i="11"/>
  <c r="I48" i="11"/>
  <c r="J47" i="11"/>
  <c r="H47" i="11"/>
  <c r="L47" i="11" s="1"/>
  <c r="G47" i="11"/>
  <c r="F47" i="11"/>
  <c r="E47" i="11"/>
  <c r="L46" i="11"/>
  <c r="K46" i="11"/>
  <c r="J46" i="11"/>
  <c r="I46" i="11"/>
  <c r="L45" i="11"/>
  <c r="K45" i="11"/>
  <c r="J45" i="11"/>
  <c r="I45" i="11"/>
  <c r="L44" i="11"/>
  <c r="K44" i="11"/>
  <c r="J44" i="11"/>
  <c r="I44" i="11"/>
  <c r="L43" i="11"/>
  <c r="K43" i="11"/>
  <c r="J43" i="11"/>
  <c r="I43" i="11"/>
  <c r="L42" i="11"/>
  <c r="K42" i="11"/>
  <c r="J42" i="11"/>
  <c r="I42" i="11"/>
  <c r="L41" i="11"/>
  <c r="J41" i="11"/>
  <c r="I41" i="11"/>
  <c r="L40" i="11"/>
  <c r="K40" i="11"/>
  <c r="J40" i="11"/>
  <c r="I40" i="11"/>
  <c r="I39" i="11"/>
  <c r="H39" i="11"/>
  <c r="K39" i="11" s="1"/>
  <c r="G39" i="11"/>
  <c r="F39" i="11"/>
  <c r="E39" i="11"/>
  <c r="L38" i="11"/>
  <c r="K38" i="11"/>
  <c r="J38" i="11"/>
  <c r="I38" i="11"/>
  <c r="L37" i="11"/>
  <c r="K37" i="11"/>
  <c r="J37" i="11"/>
  <c r="I37" i="11"/>
  <c r="L36" i="11"/>
  <c r="K36" i="11"/>
  <c r="J36" i="11"/>
  <c r="I36" i="11"/>
  <c r="L35" i="11"/>
  <c r="K35" i="11"/>
  <c r="J35" i="11"/>
  <c r="I35" i="11"/>
  <c r="L34" i="11"/>
  <c r="K34" i="11"/>
  <c r="J34" i="11"/>
  <c r="I34" i="11"/>
  <c r="L33" i="11"/>
  <c r="K33" i="11"/>
  <c r="J33" i="11"/>
  <c r="I33" i="11"/>
  <c r="L32" i="11"/>
  <c r="K32" i="11"/>
  <c r="J32" i="11"/>
  <c r="I32" i="11"/>
  <c r="I31" i="11"/>
  <c r="H31" i="11"/>
  <c r="K31" i="11" s="1"/>
  <c r="G31" i="11"/>
  <c r="F31" i="11"/>
  <c r="E31" i="11"/>
  <c r="L30" i="11"/>
  <c r="K30" i="11"/>
  <c r="J30" i="11"/>
  <c r="I30" i="11"/>
  <c r="L29" i="11"/>
  <c r="K29" i="11"/>
  <c r="J29" i="11"/>
  <c r="L28" i="11"/>
  <c r="K28" i="11"/>
  <c r="J28" i="11"/>
  <c r="L27" i="11"/>
  <c r="K27" i="11"/>
  <c r="J27" i="11"/>
  <c r="L26" i="11"/>
  <c r="K26" i="11"/>
  <c r="J26" i="11"/>
  <c r="I26" i="11"/>
  <c r="L25" i="11"/>
  <c r="K25" i="11"/>
  <c r="J25" i="11"/>
  <c r="I25" i="11"/>
  <c r="L24" i="11"/>
  <c r="K24" i="11"/>
  <c r="J24" i="11"/>
  <c r="I24" i="11"/>
  <c r="J23" i="11"/>
  <c r="H23" i="11"/>
  <c r="L23" i="11" s="1"/>
  <c r="G23" i="11"/>
  <c r="F23" i="11"/>
  <c r="K23" i="11" s="1"/>
  <c r="E23" i="11"/>
  <c r="L22" i="11"/>
  <c r="K22" i="11"/>
  <c r="J22" i="11"/>
  <c r="I22" i="11"/>
  <c r="L21" i="11"/>
  <c r="K21" i="11"/>
  <c r="J21" i="11"/>
  <c r="I21" i="11"/>
  <c r="L20" i="11"/>
  <c r="K20" i="11"/>
  <c r="J20" i="11"/>
  <c r="I20" i="11"/>
  <c r="L19" i="11"/>
  <c r="K19" i="11"/>
  <c r="J19" i="11"/>
  <c r="I19" i="11"/>
  <c r="L18" i="11"/>
  <c r="K18" i="11"/>
  <c r="J18" i="11"/>
  <c r="I18" i="11"/>
  <c r="L17" i="11"/>
  <c r="K17" i="11"/>
  <c r="J17" i="11"/>
  <c r="I17" i="11"/>
  <c r="L16" i="11"/>
  <c r="K16" i="11"/>
  <c r="J16" i="11"/>
  <c r="I16" i="11"/>
  <c r="J15" i="11"/>
  <c r="H15" i="11"/>
  <c r="L15" i="11" s="1"/>
  <c r="G15" i="11"/>
  <c r="F15" i="11"/>
  <c r="E15" i="11"/>
  <c r="J14" i="11"/>
  <c r="H14" i="11"/>
  <c r="L14" i="11" s="1"/>
  <c r="G14" i="11"/>
  <c r="F14" i="11"/>
  <c r="E14" i="11"/>
  <c r="I13" i="11"/>
  <c r="H13" i="11"/>
  <c r="L13" i="11" s="1"/>
  <c r="G13" i="11"/>
  <c r="F13" i="11"/>
  <c r="E13" i="11"/>
  <c r="H12" i="11"/>
  <c r="J12" i="11" s="1"/>
  <c r="G12" i="11"/>
  <c r="F12" i="11"/>
  <c r="E12" i="11"/>
  <c r="H11" i="11"/>
  <c r="J11" i="11" s="1"/>
  <c r="G11" i="11"/>
  <c r="F11" i="11"/>
  <c r="E11" i="11"/>
  <c r="H10" i="11"/>
  <c r="J10" i="11" s="1"/>
  <c r="G10" i="11"/>
  <c r="F10" i="11"/>
  <c r="E10" i="11"/>
  <c r="H9" i="11"/>
  <c r="J9" i="11" s="1"/>
  <c r="G9" i="11"/>
  <c r="F9" i="11"/>
  <c r="E9" i="11"/>
  <c r="H8" i="11"/>
  <c r="J8" i="11" s="1"/>
  <c r="G8" i="11"/>
  <c r="F8" i="11"/>
  <c r="E8" i="11"/>
  <c r="M7" i="11"/>
  <c r="G7" i="11"/>
  <c r="F7" i="11"/>
  <c r="E7" i="11"/>
  <c r="C7" i="11"/>
  <c r="H7" i="11" l="1"/>
  <c r="K8" i="11"/>
  <c r="K9" i="11"/>
  <c r="K10" i="11"/>
  <c r="K11" i="11"/>
  <c r="L12" i="11"/>
  <c r="I14" i="11"/>
  <c r="I15" i="11"/>
  <c r="I23" i="11"/>
  <c r="L31" i="11"/>
  <c r="L39" i="11"/>
  <c r="I47" i="11"/>
  <c r="I55" i="11"/>
  <c r="I63" i="11"/>
  <c r="L71" i="11"/>
  <c r="J79" i="11"/>
  <c r="I87" i="11"/>
  <c r="J95" i="11"/>
  <c r="L103" i="11"/>
  <c r="L111" i="11"/>
  <c r="I119" i="11"/>
  <c r="I127" i="11"/>
  <c r="K135" i="11"/>
  <c r="K143" i="11"/>
  <c r="K151" i="11"/>
  <c r="L159" i="11"/>
  <c r="L167" i="11"/>
  <c r="L175" i="11"/>
  <c r="L183" i="11"/>
  <c r="L8" i="11"/>
  <c r="L9" i="11"/>
  <c r="L10" i="11"/>
  <c r="L11" i="11"/>
  <c r="L135" i="11"/>
  <c r="L143" i="11"/>
  <c r="L151" i="11"/>
  <c r="I8" i="11"/>
  <c r="I9" i="11"/>
  <c r="I10" i="11"/>
  <c r="I11" i="11"/>
  <c r="I12" i="11"/>
  <c r="K13" i="11"/>
  <c r="K14" i="11"/>
  <c r="K15" i="11"/>
  <c r="J31" i="11"/>
  <c r="J39" i="11"/>
  <c r="K47" i="11"/>
  <c r="K55" i="11"/>
  <c r="K63" i="11"/>
  <c r="L79" i="11"/>
  <c r="L95" i="11"/>
  <c r="I135" i="11"/>
  <c r="I143" i="11"/>
  <c r="I151" i="11"/>
  <c r="J175" i="11"/>
  <c r="J183" i="11"/>
  <c r="K7" i="11" l="1"/>
  <c r="J7" i="11"/>
  <c r="I7" i="11"/>
  <c r="L7" i="11"/>
</calcChain>
</file>

<file path=xl/sharedStrings.xml><?xml version="1.0" encoding="utf-8"?>
<sst xmlns="http://schemas.openxmlformats.org/spreadsheetml/2006/main" count="250" uniqueCount="73">
  <si>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</si>
  <si>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</si>
  <si>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</si>
  <si>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</si>
  <si>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</si>
  <si>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Количество целевых показателей</t>
  </si>
  <si>
    <t>Ответственные исполнители              (Ф.И.О. телефон)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</si>
  <si>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</si>
  <si>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</si>
  <si>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</si>
  <si>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</si>
  <si>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</si>
  <si>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</si>
  <si>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>9
= гр.8 - гр.6</t>
  </si>
  <si>
    <t>10
= гр.8/гр.7*100</t>
  </si>
  <si>
    <t>11
= гр.8/гр.6*100</t>
  </si>
  <si>
    <t>12
= гр.8/гр.5*100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</si>
  <si>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</si>
  <si>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</si>
  <si>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</si>
  <si>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</si>
  <si>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</si>
  <si>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</si>
  <si>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</si>
  <si>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</si>
  <si>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2019-2024 годы и на период до 2030 года"</t>
  </si>
  <si>
    <t>Заместитель директора департамента образования и молодежной политики
Пайвина С.Д.
223811,
Заместитель директора департамента образования и молодежной политики
Кофанова О.А.
256895</t>
  </si>
  <si>
    <t>"Доступная среда Нефтеюганского района на 2019-2024 годы и на период до 2030 года"</t>
  </si>
  <si>
    <t>"Развитие культуры Нефтеюганского района на 2019-2024 годы и на период до 2030 года"</t>
  </si>
  <si>
    <t>Заместитель председателя комитета по культуре
Аликова Е.С.
316414</t>
  </si>
  <si>
    <t>"Развитие информационного общества Нефтеюганского района на 2019-2024 годы и на период до 2030 года"</t>
  </si>
  <si>
    <t>Начальник УИТиАР
Гимазетдинов И.М.
250177</t>
  </si>
  <si>
    <t xml:space="preserve">"Развитие физической культуры и спорта в Нефтеюганском районе на 2019-2024 годы и на период до 2030 года" </t>
  </si>
  <si>
    <t>"Развитие агропромышленного комплекса и рынков сельскохозяйственной продукции, сырья и продовольствия Нефтеюганского района в 2019-2024 годах и на период до 2030 года"</t>
  </si>
  <si>
    <t>Начальник отдела по сельскому хозяйству
Березецкая Ю.Н.
250-242</t>
  </si>
  <si>
    <t>"Социально-экономическое развитие населения района из числа коренных малочисленных народов Севера Нефтеюганского района на 2019–2024 годы и на период до 2030 года"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</si>
  <si>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</si>
  <si>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2019-2024 годах и на период до 2030 года"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</si>
  <si>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на 2019-2024 годы и на период до 2030 года"</t>
  </si>
  <si>
    <t>Начальник ОРИМП 
Горячева О.К.
250202</t>
  </si>
  <si>
    <t>"Обеспечение прав и законных интересов населения Нефтеюганского района в отдельных сферах жизнедеятельности в 2019-2024 годах и на период до 2030 года"</t>
  </si>
  <si>
    <t>Начальник отдела профилактики терроризма и правонарушений, 
Белоус В.П. 
256898</t>
  </si>
  <si>
    <t>"Защита населения и территорий от чрезвычайных ситуаций, обеспечение пожарной безопасности в Нефтеюганском районе на 2019-2024 годы и на период до 2030 года"</t>
  </si>
  <si>
    <t>"Развитие гражданского общества Нефтеюганского района на 2019-2024 годы и на период до 2030 года"</t>
  </si>
  <si>
    <t>Начальник управления по связям с общественностью
Федорова А.Н.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</si>
  <si>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2019-2024 годы и на период до 2030 года"</t>
  </si>
  <si>
    <t xml:space="preserve">Председатель комитета по экономической политике и предпринимательству,
Шумейко И.М.
250179
</t>
  </si>
  <si>
    <t>"Развитие транспортной системы Нефтеюганского   района на 2019-2024 годы и на период до 2030 года"</t>
  </si>
  <si>
    <t>"Управление имуществом муниципального образования Нефтеюганский район на 2019-2024 годы и на период до 2030 года"</t>
  </si>
  <si>
    <t>Заместители директора департамента финансов:
Московкина Л.Д.
250146
Курова Н.В.
250196</t>
  </si>
  <si>
    <t xml:space="preserve">"Улучшение условий и охраны труда  в муниципальном образовании Нефтеюганский район на 2019-2024 годы и на период до 2030 года" </t>
  </si>
  <si>
    <t>"Социальная поддержка жителей  Нефтеюганского района  на 2019-2024 годы и на период до 2030 года"</t>
  </si>
  <si>
    <t xml:space="preserve">Начальник отдела  по опеке и попечительству,
Лобанкова В.В.
247606
</t>
  </si>
  <si>
    <t>"Совершенствование  муниципального  управления в Нефтеюганском  районе на 2019  - 2024 годы и на период до 2030 года"</t>
  </si>
  <si>
    <t>"Профилактика экстремизма, гармонизация межэтнических и межкультурных отношений в Нефтеюганском районе на 2019-2024 годы и на период до 2030 года"</t>
  </si>
  <si>
    <t>Начальник управления по связям с 
общественностью,
Федорова А.Н.
256815</t>
  </si>
  <si>
    <t xml:space="preserve">"Поддержка садоводства и огородничества на территории Нефтеюганского района  в 2020-2024 годах и на  период до 2030 года"
</t>
  </si>
  <si>
    <t>"Управление муниципальными финансами в Нефтеюганском районе на 2019-2024 годы и период до 2030 года"</t>
  </si>
  <si>
    <t>"Обеспечение экологической безопасности Нефтеюганского района на 2019-2024 годы и на период до 2030 года"</t>
  </si>
  <si>
    <t>Председатель комитета по земельным ресурсам,
Дода А.В.
250819</t>
  </si>
  <si>
    <t xml:space="preserve">Заместитель директора департамента имущественных отношений,
Сахаров А.Н.
256775
Начальник отдела по реализации жилищных программ комитета  жилищной политике
Гончаренко Т.Л.
250159
</t>
  </si>
  <si>
    <t>Начальник отдела по транспорту и дорогам,
Василевская М.Б.
250186</t>
  </si>
  <si>
    <t>Заместитель директора департамента имущественных отношений,
 Большакова О.Н.
250166</t>
  </si>
  <si>
    <t>Начальник отдела социально-трудовых отношений,
Докукина И.Ф.
238014</t>
  </si>
  <si>
    <t>Утвержденный/уточненный  план на 2020 год</t>
  </si>
  <si>
    <t xml:space="preserve">% исполнения к утвержденному/уточненному  плану на 2020 год </t>
  </si>
  <si>
    <t>Начальник отдела социально-трудовых отношений,
Докукина И.Ф.
225561</t>
  </si>
  <si>
    <t>Всего 22</t>
  </si>
  <si>
    <t>Председатель комитета ФКиС 
Моисеенко А.Е.,
278107</t>
  </si>
  <si>
    <t xml:space="preserve">Начальник управления по учету и отчетности –  главный бухгалтер АНР,
Т.А.Пятигор
</t>
  </si>
  <si>
    <t>Заместитель председателя  комитета гражданской защиты населения Нефтеюганского района, 
Сычёв А.М. 
250162</t>
  </si>
  <si>
    <t>на 01.10.2020 год</t>
  </si>
  <si>
    <r>
      <rPr>
        <b/>
        <u/>
        <sz val="36"/>
        <rFont val="Times New Roman"/>
        <family val="1"/>
        <charset val="204"/>
      </rPr>
      <t>Исполнение без иных источников составляет:</t>
    </r>
    <r>
      <rPr>
        <sz val="36"/>
        <rFont val="Times New Roman"/>
        <family val="1"/>
        <charset val="204"/>
      </rPr>
      <t xml:space="preserve">
54,0 </t>
    </r>
    <r>
      <rPr>
        <b/>
        <sz val="36"/>
        <rFont val="Times New Roman"/>
        <family val="1"/>
        <charset val="204"/>
      </rPr>
      <t xml:space="preserve">% </t>
    </r>
    <r>
      <rPr>
        <sz val="36"/>
        <rFont val="Times New Roman"/>
        <family val="1"/>
        <charset val="204"/>
      </rPr>
      <t>к утвержденному/ уточненному  плану на 2020 год, 
86,5 %  к комплексному плану
71,8 %  к лимиту  финансирования.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</si>
</sst>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7" formatCode="_-* #,##0.0\ _₽_-;\-* #,##0.0\ _₽_-;_-* &quot;-&quot;\ _₽_-;_-@_-"/>
    <numFmt numFmtId="168" formatCode="_-* #,##0.0\ _₽_-;\-* #,##0.0\ _₽_-;_-* &quot;-&quot;??\ _₽_-;_-@_-"/>
    <numFmt numFmtId="169" formatCode="_-* #,##0.000_р_._-;\-* #,##0.000_р_._-;_-* &quot;-&quot;???_р_._-;_-@_-"/>
    <numFmt numFmtId="170" formatCode="#,##0.0_ ;\-#,##0.0\ "/>
    <numFmt numFmtId="171" formatCode="_-* #,##0.0000\ _₽_-;\-* #,##0.0000\ _₽_-;_-* &quot;-&quot;\ _₽_-;_-@_-"/>
    <numFmt numFmtId="172" formatCode="_-* #,##0.0\ _₽_-;\-* #,##0.0\ _₽_-;_-* &quot;-&quot;?????\ _₽_-;_-@_-"/>
    <numFmt numFmtId="173" formatCode="_-* #,##0.0_р_._-;\-* #,##0.0_р_._-;_-* &quot;-&quot;??_р_._-;_-@_-"/>
    <numFmt numFmtId="174" formatCode="_-* #,##0.0_р_._-;\-* #,##0.0_р_._-;_-* &quot;-&quot;?_р_._-;_-@_-"/>
    <numFmt numFmtId="175" formatCode="_-* #,##0.00\ _₽_-;\-* #,##0.00\ _₽_-;_-* &quot;-&quot;?\ _₽_-;_-@_-"/>
    <numFmt numFmtId="176" formatCode="_-* #,##0.00\ _₽_-;\-* #,##0.00\ _₽_-;_-* &quot;-&quot;\ _₽_-;_-@_-"/>
    <numFmt numFmtId="177" formatCode="0.0"/>
    <numFmt numFmtId="178" formatCode="#,##0.0\ _₽;\-#,##0.0\ _₽"/>
    <numFmt numFmtId="179" formatCode="_-* #,##0.00&quot;р.&quot;_-;\-* #,##0.00&quot;р.&quot;_-;_-* &quot;-&quot;??&quot;р.&quot;_-;_-@_-"/>
    <numFmt numFmtId="180" formatCode="_(* #,##0.00_);_(* \(#,##0.00\);_(* &quot;-&quot;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32"/>
      <color rgb="FFFF0000"/>
      <name val="Calibri"/>
      <family val="2"/>
      <scheme val="minor"/>
    </font>
    <font>
      <sz val="34"/>
      <color rgb="FFFF000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48"/>
      <name val="Times New Roman"/>
      <family val="1"/>
      <charset val="204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32"/>
      <name val="Calibri"/>
      <family val="2"/>
      <scheme val="minor"/>
    </font>
    <font>
      <sz val="34"/>
      <name val="Calibri"/>
      <family val="2"/>
      <scheme val="minor"/>
    </font>
    <font>
      <sz val="3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2"/>
      <name val="Times New Roman"/>
      <family val="1"/>
      <charset val="204"/>
    </font>
    <font>
      <sz val="42"/>
      <name val="Times New Roman"/>
      <family val="1"/>
      <charset val="204"/>
    </font>
    <font>
      <b/>
      <sz val="32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36"/>
      <name val="Times New Roman"/>
      <family val="1"/>
      <charset val="204"/>
    </font>
    <font>
      <sz val="11"/>
      <color indexed="8"/>
      <name val="Calibri"/>
      <family val="2"/>
    </font>
    <font>
      <sz val="42"/>
      <color rgb="FFFF0000"/>
      <name val="Times New Roman"/>
      <family val="1"/>
      <charset val="204"/>
    </font>
    <font>
      <sz val="34"/>
      <color rgb="FFFF0000"/>
      <name val="Calibri"/>
      <family val="2"/>
      <scheme val="minor"/>
    </font>
    <font>
      <b/>
      <sz val="40"/>
      <name val="Times New Roman"/>
      <family val="1"/>
      <charset val="204"/>
    </font>
    <font>
      <sz val="40"/>
      <name val="Times New Roman"/>
      <family val="1"/>
      <charset val="204"/>
    </font>
    <font>
      <sz val="40"/>
      <name val="Calibri"/>
      <family val="2"/>
      <scheme val="minor"/>
    </font>
    <font>
      <sz val="42"/>
      <color rgb="FFFF0000"/>
      <name val="Calibri"/>
      <family val="2"/>
      <scheme val="minor"/>
    </font>
    <font>
      <sz val="42"/>
      <color rgb="FFFF0000"/>
      <name val="Calibri"/>
      <family val="2"/>
      <charset val="204"/>
      <scheme val="minor"/>
    </font>
    <font>
      <b/>
      <u/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sz val="55"/>
      <name val="Times New Roman"/>
      <family val="1"/>
      <charset val="204"/>
    </font>
    <font>
      <sz val="60"/>
      <name val="Times New Roman"/>
      <family val="1"/>
      <charset val="204"/>
    </font>
    <font>
      <sz val="45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98">
    <xf numFmtId="0" fontId="0" fillId="0" borderId="0"/>
    <xf numFmtId="43" fontId="12" fillId="0" borderId="0" applyFont="0" applyFill="0" applyBorder="0" applyAlignment="0" applyProtection="0"/>
    <xf numFmtId="0" fontId="11" fillId="0" borderId="0"/>
    <xf numFmtId="0" fontId="24" fillId="0" borderId="0"/>
    <xf numFmtId="165" fontId="24" fillId="0" borderId="0" applyFont="0" applyFill="0" applyBorder="0" applyAlignment="0" applyProtection="0"/>
    <xf numFmtId="0" fontId="11" fillId="0" borderId="0"/>
    <xf numFmtId="0" fontId="11" fillId="0" borderId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1" fillId="0" borderId="0"/>
    <xf numFmtId="165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28" fillId="0" borderId="0" xfId="0" applyFont="1"/>
    <xf numFmtId="166" fontId="28" fillId="0" borderId="0" xfId="0" applyNumberFormat="1" applyFont="1"/>
    <xf numFmtId="0" fontId="32" fillId="0" borderId="0" xfId="0" applyFont="1"/>
    <xf numFmtId="0" fontId="33" fillId="0" borderId="0" xfId="0" applyFont="1"/>
    <xf numFmtId="168" fontId="34" fillId="4" borderId="1" xfId="4" applyNumberFormat="1" applyFont="1" applyFill="1" applyBorder="1" applyAlignment="1">
      <alignment horizontal="right" vertical="center" wrapText="1"/>
    </xf>
    <xf numFmtId="166" fontId="34" fillId="4" borderId="1" xfId="4" applyNumberFormat="1" applyFont="1" applyFill="1" applyBorder="1" applyAlignment="1">
      <alignment horizontal="right" vertical="center" wrapText="1"/>
    </xf>
    <xf numFmtId="167" fontId="34" fillId="4" borderId="1" xfId="1" applyNumberFormat="1" applyFont="1" applyFill="1" applyBorder="1" applyAlignment="1">
      <alignment horizontal="right" vertical="center" wrapText="1"/>
    </xf>
    <xf numFmtId="166" fontId="35" fillId="5" borderId="1" xfId="4" applyNumberFormat="1" applyFont="1" applyFill="1" applyBorder="1" applyAlignment="1">
      <alignment horizontal="right" vertical="center" wrapText="1"/>
    </xf>
    <xf numFmtId="166" fontId="35" fillId="0" borderId="1" xfId="4" applyNumberFormat="1" applyFont="1" applyFill="1" applyBorder="1" applyAlignment="1">
      <alignment horizontal="right" vertical="center" wrapText="1"/>
    </xf>
    <xf numFmtId="167" fontId="35" fillId="0" borderId="1" xfId="8" applyNumberFormat="1" applyFont="1" applyFill="1" applyBorder="1" applyAlignment="1">
      <alignment horizontal="right" vertical="center" wrapText="1"/>
    </xf>
    <xf numFmtId="166" fontId="34" fillId="0" borderId="1" xfId="4" applyNumberFormat="1" applyFont="1" applyFill="1" applyBorder="1" applyAlignment="1">
      <alignment horizontal="right" vertical="center" wrapText="1"/>
    </xf>
    <xf numFmtId="167" fontId="34" fillId="4" borderId="1" xfId="4" applyNumberFormat="1" applyFont="1" applyFill="1" applyBorder="1" applyAlignment="1">
      <alignment horizontal="right" vertical="center" wrapText="1"/>
    </xf>
    <xf numFmtId="166" fontId="35" fillId="3" borderId="1" xfId="4" applyNumberFormat="1" applyFont="1" applyFill="1" applyBorder="1" applyAlignment="1">
      <alignment horizontal="right" vertical="center" wrapText="1"/>
    </xf>
    <xf numFmtId="167" fontId="35" fillId="5" borderId="1" xfId="1" applyNumberFormat="1" applyFont="1" applyFill="1" applyBorder="1" applyAlignment="1">
      <alignment horizontal="right" vertical="center" wrapText="1"/>
    </xf>
    <xf numFmtId="167" fontId="35" fillId="5" borderId="1" xfId="8" applyNumberFormat="1" applyFont="1" applyFill="1" applyBorder="1" applyAlignment="1">
      <alignment horizontal="right" vertical="center" wrapText="1"/>
    </xf>
    <xf numFmtId="167" fontId="35" fillId="3" borderId="1" xfId="8" applyNumberFormat="1" applyFont="1" applyFill="1" applyBorder="1" applyAlignment="1">
      <alignment horizontal="right" vertical="center" wrapText="1"/>
    </xf>
    <xf numFmtId="166" fontId="34" fillId="3" borderId="1" xfId="4" applyNumberFormat="1" applyFont="1" applyFill="1" applyBorder="1" applyAlignment="1">
      <alignment horizontal="right" vertical="center" wrapText="1"/>
    </xf>
    <xf numFmtId="168" fontId="34" fillId="3" borderId="1" xfId="4" applyNumberFormat="1" applyFont="1" applyFill="1" applyBorder="1" applyAlignment="1">
      <alignment horizontal="right" vertical="center" wrapText="1"/>
    </xf>
    <xf numFmtId="167" fontId="35" fillId="5" borderId="1" xfId="4" applyNumberFormat="1" applyFont="1" applyFill="1" applyBorder="1" applyAlignment="1">
      <alignment horizontal="right" vertical="center" wrapText="1"/>
    </xf>
    <xf numFmtId="167" fontId="34" fillId="3" borderId="1" xfId="4" applyNumberFormat="1" applyFont="1" applyFill="1" applyBorder="1" applyAlignment="1">
      <alignment horizontal="right" vertical="center" wrapText="1"/>
    </xf>
    <xf numFmtId="167" fontId="35" fillId="3" borderId="1" xfId="4" applyNumberFormat="1" applyFont="1" applyFill="1" applyBorder="1" applyAlignment="1">
      <alignment horizontal="right" vertical="center" wrapText="1"/>
    </xf>
    <xf numFmtId="170" fontId="35" fillId="3" borderId="1" xfId="4" applyNumberFormat="1" applyFont="1" applyFill="1" applyBorder="1" applyAlignment="1">
      <alignment horizontal="right" vertical="center" wrapText="1"/>
    </xf>
    <xf numFmtId="166" fontId="35" fillId="0" borderId="1" xfId="4" applyNumberFormat="1" applyFont="1" applyBorder="1" applyAlignment="1">
      <alignment horizontal="right" vertical="center" wrapText="1"/>
    </xf>
    <xf numFmtId="166" fontId="34" fillId="5" borderId="1" xfId="4" applyNumberFormat="1" applyFont="1" applyFill="1" applyBorder="1" applyAlignment="1">
      <alignment horizontal="right" vertical="center" wrapText="1"/>
    </xf>
    <xf numFmtId="167" fontId="35" fillId="3" borderId="1" xfId="1" applyNumberFormat="1" applyFont="1" applyFill="1" applyBorder="1" applyAlignment="1">
      <alignment horizontal="right" vertical="center" wrapText="1"/>
    </xf>
    <xf numFmtId="166" fontId="35" fillId="0" borderId="1" xfId="7" applyNumberFormat="1" applyFont="1" applyFill="1" applyBorder="1" applyAlignment="1">
      <alignment horizontal="right" vertical="center" wrapText="1"/>
    </xf>
    <xf numFmtId="166" fontId="35" fillId="3" borderId="1" xfId="7" applyNumberFormat="1" applyFont="1" applyFill="1" applyBorder="1" applyAlignment="1">
      <alignment horizontal="right" vertical="center" wrapText="1"/>
    </xf>
    <xf numFmtId="166" fontId="35" fillId="0" borderId="1" xfId="10" applyNumberFormat="1" applyFont="1" applyFill="1" applyBorder="1" applyAlignment="1">
      <alignment horizontal="right" vertical="center" wrapText="1"/>
    </xf>
    <xf numFmtId="166" fontId="35" fillId="3" borderId="1" xfId="10" applyNumberFormat="1" applyFont="1" applyFill="1" applyBorder="1" applyAlignment="1">
      <alignment horizontal="right" vertical="center" wrapText="1"/>
    </xf>
    <xf numFmtId="166" fontId="36" fillId="0" borderId="1" xfId="0" applyNumberFormat="1" applyFont="1" applyBorder="1" applyAlignment="1">
      <alignment vertical="center" wrapText="1"/>
    </xf>
    <xf numFmtId="166" fontId="35" fillId="3" borderId="1" xfId="7" applyNumberFormat="1" applyFont="1" applyFill="1" applyBorder="1" applyAlignment="1">
      <alignment horizontal="center" vertical="center" wrapText="1"/>
    </xf>
    <xf numFmtId="170" fontId="34" fillId="4" borderId="1" xfId="4" applyNumberFormat="1" applyFont="1" applyFill="1" applyBorder="1" applyAlignment="1">
      <alignment horizontal="right" vertical="center" wrapText="1"/>
    </xf>
    <xf numFmtId="170" fontId="35" fillId="5" borderId="1" xfId="1" applyNumberFormat="1" applyFont="1" applyFill="1" applyBorder="1" applyAlignment="1">
      <alignment horizontal="right" vertical="center" wrapText="1"/>
    </xf>
    <xf numFmtId="170" fontId="35" fillId="5" borderId="1" xfId="4" applyNumberFormat="1" applyFont="1" applyFill="1" applyBorder="1" applyAlignment="1">
      <alignment horizontal="right" vertical="center" wrapText="1"/>
    </xf>
    <xf numFmtId="172" fontId="35" fillId="0" borderId="1" xfId="7" applyNumberFormat="1" applyFont="1" applyFill="1" applyBorder="1" applyAlignment="1">
      <alignment horizontal="right" vertical="center" wrapText="1"/>
    </xf>
    <xf numFmtId="166" fontId="35" fillId="5" borderId="1" xfId="1" applyNumberFormat="1" applyFont="1" applyFill="1" applyBorder="1" applyAlignment="1">
      <alignment horizontal="right" vertical="center" wrapText="1"/>
    </xf>
    <xf numFmtId="171" fontId="35" fillId="5" borderId="1" xfId="1" applyNumberFormat="1" applyFont="1" applyFill="1" applyBorder="1" applyAlignment="1">
      <alignment horizontal="right" vertical="center" wrapText="1"/>
    </xf>
    <xf numFmtId="166" fontId="34" fillId="4" borderId="1" xfId="1" applyNumberFormat="1" applyFont="1" applyFill="1" applyBorder="1" applyAlignment="1">
      <alignment horizontal="right" vertical="center" wrapText="1"/>
    </xf>
    <xf numFmtId="166" fontId="35" fillId="5" borderId="1" xfId="8" applyNumberFormat="1" applyFont="1" applyFill="1" applyBorder="1" applyAlignment="1">
      <alignment horizontal="right" vertical="center" wrapText="1"/>
    </xf>
    <xf numFmtId="166" fontId="35" fillId="0" borderId="1" xfId="7" applyNumberFormat="1" applyFont="1" applyFill="1" applyBorder="1" applyAlignment="1">
      <alignment horizontal="center" vertical="center" wrapText="1"/>
    </xf>
    <xf numFmtId="170" fontId="35" fillId="0" borderId="1" xfId="4" applyNumberFormat="1" applyFont="1" applyFill="1" applyBorder="1" applyAlignment="1">
      <alignment horizontal="right" vertical="center" wrapText="1"/>
    </xf>
    <xf numFmtId="167" fontId="35" fillId="0" borderId="1" xfId="4" applyNumberFormat="1" applyFont="1" applyFill="1" applyBorder="1" applyAlignment="1">
      <alignment horizontal="right" vertical="center" wrapText="1"/>
    </xf>
    <xf numFmtId="167" fontId="35" fillId="0" borderId="1" xfId="1" applyNumberFormat="1" applyFont="1" applyFill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/>
    </xf>
    <xf numFmtId="1" fontId="26" fillId="3" borderId="1" xfId="4" applyNumberFormat="1" applyFont="1" applyFill="1" applyBorder="1" applyAlignment="1">
      <alignment horizontal="center" vertical="center" wrapText="1"/>
    </xf>
    <xf numFmtId="169" fontId="30" fillId="0" borderId="1" xfId="3" applyNumberFormat="1" applyFont="1" applyFill="1" applyBorder="1" applyAlignment="1">
      <alignment horizontal="center" vertical="center" wrapText="1"/>
    </xf>
    <xf numFmtId="169" fontId="30" fillId="0" borderId="1" xfId="3" applyNumberFormat="1" applyFont="1" applyBorder="1" applyAlignment="1">
      <alignment horizontal="center" vertical="center" wrapText="1"/>
    </xf>
    <xf numFmtId="169" fontId="30" fillId="3" borderId="1" xfId="3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5" fillId="2" borderId="1" xfId="3" applyFont="1" applyFill="1" applyBorder="1" applyAlignment="1">
      <alignment horizontal="center" vertical="center"/>
    </xf>
    <xf numFmtId="0" fontId="26" fillId="0" borderId="1" xfId="63" applyFont="1" applyBorder="1" applyAlignment="1">
      <alignment horizontal="center" vertical="center" wrapText="1"/>
    </xf>
    <xf numFmtId="0" fontId="26" fillId="3" borderId="1" xfId="63" applyFont="1" applyFill="1" applyBorder="1" applyAlignment="1">
      <alignment horizontal="center" vertical="center" wrapText="1"/>
    </xf>
    <xf numFmtId="0" fontId="32" fillId="0" borderId="0" xfId="63" applyFont="1"/>
    <xf numFmtId="0" fontId="37" fillId="0" borderId="0" xfId="63" applyFont="1"/>
    <xf numFmtId="0" fontId="38" fillId="0" borderId="0" xfId="63" applyFont="1"/>
    <xf numFmtId="0" fontId="26" fillId="2" borderId="1" xfId="63" applyFont="1" applyFill="1" applyBorder="1" applyAlignment="1">
      <alignment horizontal="center" vertical="center" wrapText="1"/>
    </xf>
    <xf numFmtId="0" fontId="26" fillId="0" borderId="1" xfId="63" applyFont="1" applyBorder="1" applyAlignment="1">
      <alignment horizontal="center" vertical="center" wrapText="1"/>
    </xf>
    <xf numFmtId="49" fontId="26" fillId="2" borderId="1" xfId="63" applyNumberFormat="1" applyFont="1" applyFill="1" applyBorder="1" applyAlignment="1">
      <alignment horizontal="center" vertical="center" wrapText="1"/>
    </xf>
    <xf numFmtId="0" fontId="26" fillId="3" borderId="1" xfId="63" applyFont="1" applyFill="1" applyBorder="1" applyAlignment="1">
      <alignment horizontal="center" vertical="center"/>
    </xf>
    <xf numFmtId="0" fontId="25" fillId="0" borderId="1" xfId="63" applyFont="1" applyBorder="1" applyAlignment="1">
      <alignment horizontal="center" vertical="center" wrapText="1"/>
    </xf>
    <xf numFmtId="164" fontId="25" fillId="0" borderId="1" xfId="63" applyNumberFormat="1" applyFont="1" applyBorder="1" applyAlignment="1">
      <alignment horizontal="center" vertical="center"/>
    </xf>
    <xf numFmtId="0" fontId="27" fillId="0" borderId="1" xfId="63" applyFont="1" applyFill="1" applyBorder="1" applyAlignment="1">
      <alignment horizontal="center" vertical="center" textRotation="90" wrapText="1"/>
    </xf>
    <xf numFmtId="1" fontId="25" fillId="3" borderId="1" xfId="63" applyNumberFormat="1" applyFont="1" applyFill="1" applyBorder="1" applyAlignment="1">
      <alignment horizontal="center" vertical="center" wrapText="1"/>
    </xf>
    <xf numFmtId="0" fontId="30" fillId="3" borderId="2" xfId="63" applyFont="1" applyFill="1" applyBorder="1" applyAlignment="1">
      <alignment horizontal="left" vertical="center" wrapText="1"/>
    </xf>
    <xf numFmtId="0" fontId="28" fillId="0" borderId="0" xfId="63" applyFont="1"/>
    <xf numFmtId="0" fontId="20" fillId="0" borderId="0" xfId="63" applyFont="1"/>
    <xf numFmtId="0" fontId="29" fillId="0" borderId="0" xfId="63" applyFont="1"/>
    <xf numFmtId="0" fontId="25" fillId="0" borderId="1" xfId="63" applyFont="1" applyBorder="1" applyAlignment="1">
      <alignment horizontal="center" vertical="center"/>
    </xf>
    <xf numFmtId="16" fontId="23" fillId="5" borderId="1" xfId="63" applyNumberFormat="1" applyFont="1" applyFill="1" applyBorder="1" applyAlignment="1">
      <alignment horizontal="center" vertical="center" textRotation="90" wrapText="1"/>
    </xf>
    <xf numFmtId="166" fontId="35" fillId="2" borderId="1" xfId="63" applyNumberFormat="1" applyFont="1" applyFill="1" applyBorder="1" applyAlignment="1">
      <alignment horizontal="right" vertical="center" wrapText="1"/>
    </xf>
    <xf numFmtId="170" fontId="35" fillId="2" borderId="1" xfId="63" applyNumberFormat="1" applyFont="1" applyFill="1" applyBorder="1" applyAlignment="1">
      <alignment horizontal="right" vertical="center" wrapText="1"/>
    </xf>
    <xf numFmtId="166" fontId="34" fillId="2" borderId="1" xfId="63" applyNumberFormat="1" applyFont="1" applyFill="1" applyBorder="1" applyAlignment="1">
      <alignment horizontal="right" vertical="center" wrapText="1"/>
    </xf>
    <xf numFmtId="0" fontId="25" fillId="3" borderId="1" xfId="63" applyFont="1" applyFill="1" applyBorder="1" applyAlignment="1">
      <alignment horizontal="center" vertical="center" wrapText="1"/>
    </xf>
    <xf numFmtId="0" fontId="30" fillId="3" borderId="3" xfId="63" applyFont="1" applyFill="1" applyBorder="1" applyAlignment="1">
      <alignment horizontal="left" vertical="center" wrapText="1"/>
    </xf>
    <xf numFmtId="16" fontId="23" fillId="5" borderId="1" xfId="64" applyNumberFormat="1" applyFont="1" applyFill="1" applyBorder="1" applyAlignment="1">
      <alignment horizontal="center" vertical="center" textRotation="90" wrapText="1"/>
    </xf>
    <xf numFmtId="167" fontId="35" fillId="2" borderId="1" xfId="63" applyNumberFormat="1" applyFont="1" applyFill="1" applyBorder="1" applyAlignment="1">
      <alignment horizontal="right" vertical="center" wrapText="1"/>
    </xf>
    <xf numFmtId="0" fontId="23" fillId="5" borderId="1" xfId="64" applyFont="1" applyFill="1" applyBorder="1" applyAlignment="1">
      <alignment horizontal="center" vertical="center" textRotation="90" wrapText="1"/>
    </xf>
    <xf numFmtId="0" fontId="23" fillId="5" borderId="1" xfId="63" applyFont="1" applyFill="1" applyBorder="1" applyAlignment="1">
      <alignment horizontal="center" vertical="center" textRotation="90" wrapText="1"/>
    </xf>
    <xf numFmtId="0" fontId="30" fillId="3" borderId="4" xfId="63" applyFont="1" applyFill="1" applyBorder="1" applyAlignment="1">
      <alignment horizontal="left" vertical="center" wrapText="1"/>
    </xf>
    <xf numFmtId="0" fontId="26" fillId="5" borderId="1" xfId="63" applyFont="1" applyFill="1" applyBorder="1" applyAlignment="1">
      <alignment horizontal="center" vertical="center"/>
    </xf>
    <xf numFmtId="0" fontId="26" fillId="5" borderId="1" xfId="63" applyFont="1" applyFill="1" applyBorder="1" applyAlignment="1">
      <alignment horizontal="center" vertical="center" wrapText="1"/>
    </xf>
    <xf numFmtId="164" fontId="26" fillId="5" borderId="1" xfId="63" applyNumberFormat="1" applyFont="1" applyFill="1" applyBorder="1" applyAlignment="1">
      <alignment horizontal="center" vertical="center"/>
    </xf>
    <xf numFmtId="166" fontId="26" fillId="3" borderId="1" xfId="7" applyNumberFormat="1" applyFont="1" applyFill="1" applyBorder="1" applyAlignment="1">
      <alignment horizontal="right" vertical="center" wrapText="1"/>
    </xf>
    <xf numFmtId="166" fontId="26" fillId="5" borderId="1" xfId="7" applyNumberFormat="1" applyFont="1" applyFill="1" applyBorder="1" applyAlignment="1">
      <alignment horizontal="right" vertical="center" wrapText="1"/>
    </xf>
    <xf numFmtId="0" fontId="30" fillId="0" borderId="1" xfId="65" applyFont="1" applyFill="1" applyBorder="1" applyAlignment="1">
      <alignment horizontal="center" vertical="center" wrapText="1"/>
    </xf>
    <xf numFmtId="0" fontId="30" fillId="0" borderId="1" xfId="65" applyFont="1" applyBorder="1" applyAlignment="1">
      <alignment horizontal="center" vertical="center" wrapText="1"/>
    </xf>
    <xf numFmtId="166" fontId="18" fillId="5" borderId="1" xfId="7" applyNumberFormat="1" applyFont="1" applyFill="1" applyBorder="1" applyAlignment="1">
      <alignment horizontal="right" vertical="center" wrapText="1"/>
    </xf>
    <xf numFmtId="166" fontId="18" fillId="3" borderId="1" xfId="7" applyNumberFormat="1" applyFont="1" applyFill="1" applyBorder="1" applyAlignment="1">
      <alignment horizontal="right" vertical="center" wrapText="1"/>
    </xf>
    <xf numFmtId="0" fontId="30" fillId="0" borderId="1" xfId="63" applyFont="1" applyFill="1" applyBorder="1" applyAlignment="1">
      <alignment horizontal="center" vertical="center" wrapText="1"/>
    </xf>
    <xf numFmtId="0" fontId="30" fillId="0" borderId="1" xfId="63" applyFont="1" applyBorder="1" applyAlignment="1">
      <alignment horizontal="center" vertical="center" wrapText="1"/>
    </xf>
    <xf numFmtId="172" fontId="41" fillId="0" borderId="1" xfId="7" applyNumberFormat="1" applyFont="1" applyFill="1" applyBorder="1" applyAlignment="1">
      <alignment vertical="center"/>
    </xf>
    <xf numFmtId="172" fontId="41" fillId="0" borderId="1" xfId="7" applyNumberFormat="1" applyFont="1" applyFill="1" applyBorder="1" applyAlignment="1">
      <alignment horizontal="right" vertical="center"/>
    </xf>
    <xf numFmtId="172" fontId="41" fillId="0" borderId="1" xfId="7" applyNumberFormat="1" applyFont="1" applyFill="1" applyBorder="1" applyAlignment="1">
      <alignment horizontal="center" vertical="center"/>
    </xf>
    <xf numFmtId="173" fontId="23" fillId="5" borderId="1" xfId="10" applyNumberFormat="1" applyFont="1" applyFill="1" applyBorder="1" applyAlignment="1">
      <alignment horizontal="center" vertical="center" wrapText="1"/>
    </xf>
    <xf numFmtId="173" fontId="23" fillId="3" borderId="1" xfId="7" applyNumberFormat="1" applyFont="1" applyFill="1" applyBorder="1" applyAlignment="1">
      <alignment horizontal="center" vertical="center" wrapText="1"/>
    </xf>
    <xf numFmtId="166" fontId="23" fillId="3" borderId="1" xfId="7" applyNumberFormat="1" applyFont="1" applyFill="1" applyBorder="1" applyAlignment="1">
      <alignment horizontal="center" vertical="center" wrapText="1"/>
    </xf>
    <xf numFmtId="172" fontId="42" fillId="3" borderId="1" xfId="7" applyNumberFormat="1" applyFont="1" applyFill="1" applyBorder="1" applyAlignment="1">
      <alignment horizontal="right" vertical="center" wrapText="1"/>
    </xf>
    <xf numFmtId="172" fontId="42" fillId="0" borderId="1" xfId="7" applyNumberFormat="1" applyFont="1" applyFill="1" applyBorder="1" applyAlignment="1">
      <alignment horizontal="right" vertical="center" wrapText="1"/>
    </xf>
    <xf numFmtId="174" fontId="42" fillId="0" borderId="1" xfId="66" applyNumberFormat="1" applyFont="1" applyFill="1" applyBorder="1" applyAlignment="1">
      <alignment horizontal="right" vertical="center" wrapText="1"/>
    </xf>
    <xf numFmtId="174" fontId="42" fillId="0" borderId="1" xfId="67" applyNumberFormat="1" applyFont="1" applyFill="1" applyBorder="1" applyAlignment="1">
      <alignment horizontal="right" vertical="center" wrapText="1"/>
    </xf>
    <xf numFmtId="1" fontId="26" fillId="3" borderId="1" xfId="63" applyNumberFormat="1" applyFont="1" applyFill="1" applyBorder="1" applyAlignment="1">
      <alignment horizontal="center" vertical="center" wrapText="1"/>
    </xf>
    <xf numFmtId="0" fontId="30" fillId="0" borderId="1" xfId="68" applyFont="1" applyFill="1" applyBorder="1" applyAlignment="1">
      <alignment horizontal="center" vertical="center" wrapText="1"/>
    </xf>
    <xf numFmtId="0" fontId="30" fillId="0" borderId="1" xfId="68" applyFont="1" applyBorder="1" applyAlignment="1">
      <alignment horizontal="center" vertical="center" wrapText="1"/>
    </xf>
    <xf numFmtId="166" fontId="18" fillId="0" borderId="1" xfId="7" applyNumberFormat="1" applyFont="1" applyFill="1" applyBorder="1" applyAlignment="1">
      <alignment horizontal="right" vertical="center" wrapText="1"/>
    </xf>
    <xf numFmtId="166" fontId="35" fillId="3" borderId="1" xfId="63" applyNumberFormat="1" applyFont="1" applyFill="1" applyBorder="1" applyAlignment="1">
      <alignment horizontal="right" vertical="center" wrapText="1"/>
    </xf>
    <xf numFmtId="166" fontId="26" fillId="0" borderId="1" xfId="69" applyNumberFormat="1" applyFont="1" applyFill="1" applyBorder="1" applyAlignment="1">
      <alignment horizontal="right" vertical="center" wrapText="1"/>
    </xf>
    <xf numFmtId="166" fontId="26" fillId="3" borderId="1" xfId="4" applyNumberFormat="1" applyFont="1" applyFill="1" applyBorder="1" applyAlignment="1">
      <alignment horizontal="right" vertical="center" wrapText="1"/>
    </xf>
    <xf numFmtId="175" fontId="26" fillId="0" borderId="1" xfId="69" applyNumberFormat="1" applyFont="1" applyFill="1" applyBorder="1" applyAlignment="1">
      <alignment horizontal="right" vertical="center" wrapText="1"/>
    </xf>
    <xf numFmtId="0" fontId="26" fillId="0" borderId="1" xfId="63" applyFont="1" applyFill="1" applyBorder="1" applyAlignment="1">
      <alignment horizontal="center" vertical="center" wrapText="1"/>
    </xf>
    <xf numFmtId="164" fontId="26" fillId="0" borderId="1" xfId="63" applyNumberFormat="1" applyFont="1" applyFill="1" applyBorder="1" applyAlignment="1">
      <alignment horizontal="center" vertical="center"/>
    </xf>
    <xf numFmtId="166" fontId="35" fillId="0" borderId="1" xfId="63" applyNumberFormat="1" applyFont="1" applyFill="1" applyBorder="1" applyAlignment="1">
      <alignment horizontal="right" vertical="center" wrapText="1"/>
    </xf>
    <xf numFmtId="166" fontId="35" fillId="5" borderId="1" xfId="63" applyNumberFormat="1" applyFont="1" applyFill="1" applyBorder="1" applyAlignment="1">
      <alignment horizontal="right" vertical="center" wrapText="1"/>
    </xf>
    <xf numFmtId="168" fontId="35" fillId="0" borderId="1" xfId="4" applyNumberFormat="1" applyFont="1" applyFill="1" applyBorder="1" applyAlignment="1">
      <alignment horizontal="right" vertical="center" wrapText="1"/>
    </xf>
    <xf numFmtId="168" fontId="35" fillId="3" borderId="1" xfId="4" applyNumberFormat="1" applyFont="1" applyFill="1" applyBorder="1" applyAlignment="1">
      <alignment horizontal="right" vertical="center" wrapText="1"/>
    </xf>
    <xf numFmtId="166" fontId="25" fillId="4" borderId="1" xfId="4" applyNumberFormat="1" applyFont="1" applyFill="1" applyBorder="1" applyAlignment="1">
      <alignment horizontal="right" vertical="center" wrapText="1"/>
    </xf>
    <xf numFmtId="170" fontId="25" fillId="4" borderId="1" xfId="1" applyNumberFormat="1" applyFont="1" applyFill="1" applyBorder="1" applyAlignment="1">
      <alignment horizontal="right" vertical="center" wrapText="1"/>
    </xf>
    <xf numFmtId="0" fontId="30" fillId="3" borderId="1" xfId="64" applyFont="1" applyFill="1" applyBorder="1" applyAlignment="1">
      <alignment horizontal="center" vertical="center" wrapText="1"/>
    </xf>
    <xf numFmtId="166" fontId="26" fillId="5" borderId="1" xfId="4" applyNumberFormat="1" applyFont="1" applyFill="1" applyBorder="1" applyAlignment="1">
      <alignment horizontal="right" vertical="center" wrapText="1"/>
    </xf>
    <xf numFmtId="167" fontId="26" fillId="5" borderId="1" xfId="8" applyNumberFormat="1" applyFont="1" applyFill="1" applyBorder="1" applyAlignment="1">
      <alignment horizontal="right" vertical="center" wrapText="1"/>
    </xf>
    <xf numFmtId="166" fontId="25" fillId="0" borderId="1" xfId="4" applyNumberFormat="1" applyFont="1" applyFill="1" applyBorder="1" applyAlignment="1">
      <alignment horizontal="right" vertical="center" wrapText="1"/>
    </xf>
    <xf numFmtId="166" fontId="26" fillId="0" borderId="1" xfId="7" applyNumberFormat="1" applyFont="1" applyFill="1" applyBorder="1" applyAlignment="1">
      <alignment horizontal="right" vertical="center" wrapText="1"/>
    </xf>
    <xf numFmtId="167" fontId="26" fillId="5" borderId="1" xfId="4" applyNumberFormat="1" applyFont="1" applyFill="1" applyBorder="1" applyAlignment="1">
      <alignment horizontal="right" vertical="center" wrapText="1"/>
    </xf>
    <xf numFmtId="166" fontId="26" fillId="5" borderId="1" xfId="63" applyNumberFormat="1" applyFont="1" applyFill="1" applyBorder="1" applyAlignment="1">
      <alignment horizontal="right" vertical="center" wrapText="1"/>
    </xf>
    <xf numFmtId="170" fontId="26" fillId="5" borderId="1" xfId="1" applyNumberFormat="1" applyFont="1" applyFill="1" applyBorder="1" applyAlignment="1">
      <alignment horizontal="right" vertical="center" wrapText="1"/>
    </xf>
    <xf numFmtId="43" fontId="43" fillId="5" borderId="1" xfId="70" applyNumberFormat="1" applyFont="1" applyFill="1" applyBorder="1" applyAlignment="1">
      <alignment horizontal="right" vertical="center" wrapText="1"/>
    </xf>
    <xf numFmtId="43" fontId="25" fillId="4" borderId="1" xfId="4" applyNumberFormat="1" applyFont="1" applyFill="1" applyBorder="1" applyAlignment="1">
      <alignment horizontal="right" vertical="center" wrapText="1"/>
    </xf>
    <xf numFmtId="168" fontId="25" fillId="4" borderId="1" xfId="4" applyNumberFormat="1" applyFont="1" applyFill="1" applyBorder="1" applyAlignment="1">
      <alignment horizontal="right" vertical="center" wrapText="1"/>
    </xf>
    <xf numFmtId="166" fontId="26" fillId="0" borderId="1" xfId="4" applyNumberFormat="1" applyFont="1" applyFill="1" applyBorder="1" applyAlignment="1">
      <alignment horizontal="right" vertical="center" wrapText="1"/>
    </xf>
    <xf numFmtId="168" fontId="26" fillId="0" borderId="1" xfId="8" applyNumberFormat="1" applyFont="1" applyFill="1" applyBorder="1" applyAlignment="1">
      <alignment horizontal="right" vertical="center" wrapText="1"/>
    </xf>
    <xf numFmtId="168" fontId="25" fillId="0" borderId="1" xfId="4" applyNumberFormat="1" applyFont="1" applyFill="1" applyBorder="1" applyAlignment="1">
      <alignment horizontal="right" vertical="center" wrapText="1"/>
    </xf>
    <xf numFmtId="176" fontId="26" fillId="0" borderId="1" xfId="4" applyNumberFormat="1" applyFont="1" applyFill="1" applyBorder="1" applyAlignment="1">
      <alignment horizontal="center" vertical="center" wrapText="1"/>
    </xf>
    <xf numFmtId="167" fontId="26" fillId="5" borderId="1" xfId="4" applyNumberFormat="1" applyFont="1" applyFill="1" applyBorder="1" applyAlignment="1">
      <alignment horizontal="center" vertical="center" wrapText="1"/>
    </xf>
    <xf numFmtId="167" fontId="26" fillId="0" borderId="1" xfId="4" applyNumberFormat="1" applyFont="1" applyFill="1" applyBorder="1" applyAlignment="1">
      <alignment horizontal="center" vertical="center" wrapText="1"/>
    </xf>
    <xf numFmtId="170" fontId="26" fillId="0" borderId="1" xfId="8" applyNumberFormat="1" applyFont="1" applyFill="1" applyBorder="1" applyAlignment="1">
      <alignment horizontal="right" vertical="center" wrapText="1"/>
    </xf>
    <xf numFmtId="166" fontId="26" fillId="0" borderId="1" xfId="63" applyNumberFormat="1" applyFont="1" applyFill="1" applyBorder="1" applyAlignment="1">
      <alignment horizontal="right" vertical="center" wrapText="1"/>
    </xf>
    <xf numFmtId="168" fontId="26" fillId="0" borderId="1" xfId="1" applyNumberFormat="1" applyFont="1" applyFill="1" applyBorder="1" applyAlignment="1">
      <alignment horizontal="right" vertical="center" wrapText="1"/>
    </xf>
    <xf numFmtId="168" fontId="26" fillId="5" borderId="1" xfId="1" applyNumberFormat="1" applyFont="1" applyFill="1" applyBorder="1" applyAlignment="1">
      <alignment horizontal="right" vertical="center" wrapText="1"/>
    </xf>
    <xf numFmtId="0" fontId="30" fillId="3" borderId="1" xfId="63" applyFont="1" applyFill="1" applyBorder="1" applyAlignment="1">
      <alignment horizontal="center" vertical="center" wrapText="1"/>
    </xf>
    <xf numFmtId="177" fontId="35" fillId="0" borderId="1" xfId="1" applyNumberFormat="1" applyFont="1" applyFill="1" applyBorder="1" applyAlignment="1">
      <alignment horizontal="right" vertical="center" wrapText="1"/>
    </xf>
    <xf numFmtId="177" fontId="35" fillId="3" borderId="1" xfId="1" applyNumberFormat="1" applyFont="1" applyFill="1" applyBorder="1" applyAlignment="1">
      <alignment horizontal="right" vertical="center" wrapText="1"/>
    </xf>
    <xf numFmtId="168" fontId="35" fillId="3" borderId="1" xfId="71" applyNumberFormat="1" applyFont="1" applyFill="1" applyBorder="1" applyAlignment="1">
      <alignment horizontal="right" vertical="center" wrapText="1"/>
    </xf>
    <xf numFmtId="168" fontId="35" fillId="5" borderId="1" xfId="71" applyNumberFormat="1" applyFont="1" applyFill="1" applyBorder="1" applyAlignment="1">
      <alignment horizontal="right" vertical="center" wrapText="1"/>
    </xf>
    <xf numFmtId="43" fontId="35" fillId="3" borderId="1" xfId="71" applyNumberFormat="1" applyFont="1" applyFill="1" applyBorder="1" applyAlignment="1">
      <alignment horizontal="right" vertical="center" wrapText="1"/>
    </xf>
    <xf numFmtId="166" fontId="35" fillId="0" borderId="1" xfId="71" applyNumberFormat="1" applyFont="1" applyFill="1" applyBorder="1" applyAlignment="1">
      <alignment horizontal="right" vertical="center" wrapText="1"/>
    </xf>
    <xf numFmtId="166" fontId="35" fillId="5" borderId="1" xfId="7" applyNumberFormat="1" applyFont="1" applyFill="1" applyBorder="1" applyAlignment="1">
      <alignment horizontal="right" vertical="center" wrapText="1"/>
    </xf>
    <xf numFmtId="178" fontId="35" fillId="5" borderId="1" xfId="7" applyNumberFormat="1" applyFont="1" applyFill="1" applyBorder="1" applyAlignment="1">
      <alignment horizontal="right" vertical="center" wrapText="1"/>
    </xf>
    <xf numFmtId="166" fontId="35" fillId="0" borderId="1" xfId="72" applyNumberFormat="1" applyFont="1" applyFill="1" applyBorder="1" applyAlignment="1">
      <alignment horizontal="right" vertical="center" wrapText="1"/>
    </xf>
  </cellXfs>
  <cellStyles count="5098">
    <cellStyle name="Денежный 2" xfId="73"/>
    <cellStyle name="Обычный" xfId="0" builtinId="0"/>
    <cellStyle name="Обычный 2" xfId="13"/>
    <cellStyle name="Обычный 2 10" xfId="74"/>
    <cellStyle name="Обычный 2 2" xfId="75"/>
    <cellStyle name="Обычный 2 2 10" xfId="76"/>
    <cellStyle name="Обычный 2 2 10 10" xfId="77"/>
    <cellStyle name="Обычный 2 2 10 2" xfId="78"/>
    <cellStyle name="Обычный 2 2 10 2 2" xfId="79"/>
    <cellStyle name="Обычный 2 2 10 2 2 2" xfId="80"/>
    <cellStyle name="Обычный 2 2 10 2 2 2 2" xfId="81"/>
    <cellStyle name="Обычный 2 2 10 2 2 3" xfId="82"/>
    <cellStyle name="Обычный 2 2 10 2 2 3 2" xfId="83"/>
    <cellStyle name="Обычный 2 2 10 2 2 4" xfId="84"/>
    <cellStyle name="Обычный 2 2 10 2 2 4 2" xfId="85"/>
    <cellStyle name="Обычный 2 2 10 2 2 5" xfId="86"/>
    <cellStyle name="Обычный 2 2 10 2 3" xfId="87"/>
    <cellStyle name="Обычный 2 2 10 2 3 2" xfId="88"/>
    <cellStyle name="Обычный 2 2 10 2 4" xfId="89"/>
    <cellStyle name="Обычный 2 2 10 2 4 2" xfId="90"/>
    <cellStyle name="Обычный 2 2 10 2 5" xfId="91"/>
    <cellStyle name="Обычный 2 2 10 2 5 2" xfId="92"/>
    <cellStyle name="Обычный 2 2 10 2 6" xfId="93"/>
    <cellStyle name="Обычный 2 2 10 3" xfId="94"/>
    <cellStyle name="Обычный 2 2 10 3 2" xfId="95"/>
    <cellStyle name="Обычный 2 2 10 3 2 2" xfId="96"/>
    <cellStyle name="Обычный 2 2 10 3 2 2 2" xfId="97"/>
    <cellStyle name="Обычный 2 2 10 3 2 3" xfId="98"/>
    <cellStyle name="Обычный 2 2 10 3 2 3 2" xfId="99"/>
    <cellStyle name="Обычный 2 2 10 3 2 4" xfId="100"/>
    <cellStyle name="Обычный 2 2 10 3 2 4 2" xfId="101"/>
    <cellStyle name="Обычный 2 2 10 3 2 5" xfId="102"/>
    <cellStyle name="Обычный 2 2 10 3 3" xfId="103"/>
    <cellStyle name="Обычный 2 2 10 3 3 2" xfId="104"/>
    <cellStyle name="Обычный 2 2 10 3 4" xfId="105"/>
    <cellStyle name="Обычный 2 2 10 3 4 2" xfId="106"/>
    <cellStyle name="Обычный 2 2 10 3 5" xfId="107"/>
    <cellStyle name="Обычный 2 2 10 3 5 2" xfId="108"/>
    <cellStyle name="Обычный 2 2 10 3 6" xfId="109"/>
    <cellStyle name="Обычный 2 2 10 3 7" xfId="110"/>
    <cellStyle name="Обычный 2 2 10 4" xfId="111"/>
    <cellStyle name="Обычный 2 2 10 4 2" xfId="112"/>
    <cellStyle name="Обычный 2 2 10 4 2 2" xfId="113"/>
    <cellStyle name="Обычный 2 2 10 4 2 2 2" xfId="114"/>
    <cellStyle name="Обычный 2 2 10 4 2 3" xfId="115"/>
    <cellStyle name="Обычный 2 2 10 4 2 3 2" xfId="116"/>
    <cellStyle name="Обычный 2 2 10 4 2 4" xfId="117"/>
    <cellStyle name="Обычный 2 2 10 4 2 4 2" xfId="118"/>
    <cellStyle name="Обычный 2 2 10 4 2 5" xfId="119"/>
    <cellStyle name="Обычный 2 2 10 4 3" xfId="120"/>
    <cellStyle name="Обычный 2 2 10 4 3 2" xfId="121"/>
    <cellStyle name="Обычный 2 2 10 4 4" xfId="122"/>
    <cellStyle name="Обычный 2 2 10 4 4 2" xfId="123"/>
    <cellStyle name="Обычный 2 2 10 4 5" xfId="124"/>
    <cellStyle name="Обычный 2 2 10 4 5 2" xfId="125"/>
    <cellStyle name="Обычный 2 2 10 4 6" xfId="126"/>
    <cellStyle name="Обычный 2 2 10 5" xfId="127"/>
    <cellStyle name="Обычный 2 2 10 5 2" xfId="128"/>
    <cellStyle name="Обычный 2 2 10 5 2 2" xfId="129"/>
    <cellStyle name="Обычный 2 2 10 5 3" xfId="130"/>
    <cellStyle name="Обычный 2 2 10 5 3 2" xfId="131"/>
    <cellStyle name="Обычный 2 2 10 5 4" xfId="132"/>
    <cellStyle name="Обычный 2 2 10 5 4 2" xfId="133"/>
    <cellStyle name="Обычный 2 2 10 5 5" xfId="134"/>
    <cellStyle name="Обычный 2 2 10 6" xfId="135"/>
    <cellStyle name="Обычный 2 2 10 6 2" xfId="136"/>
    <cellStyle name="Обычный 2 2 10 7" xfId="137"/>
    <cellStyle name="Обычный 2 2 10 7 2" xfId="138"/>
    <cellStyle name="Обычный 2 2 10 8" xfId="139"/>
    <cellStyle name="Обычный 2 2 10 8 2" xfId="140"/>
    <cellStyle name="Обычный 2 2 10 9" xfId="141"/>
    <cellStyle name="Обычный 2 2 11" xfId="142"/>
    <cellStyle name="Обычный 2 2 11 2" xfId="143"/>
    <cellStyle name="Обычный 2 2 11 2 2" xfId="144"/>
    <cellStyle name="Обычный 2 2 11 2 2 2" xfId="145"/>
    <cellStyle name="Обычный 2 2 11 2 2 2 2" xfId="146"/>
    <cellStyle name="Обычный 2 2 11 2 2 3" xfId="147"/>
    <cellStyle name="Обычный 2 2 11 2 2 3 2" xfId="148"/>
    <cellStyle name="Обычный 2 2 11 2 2 4" xfId="149"/>
    <cellStyle name="Обычный 2 2 11 2 2 4 2" xfId="150"/>
    <cellStyle name="Обычный 2 2 11 2 2 5" xfId="151"/>
    <cellStyle name="Обычный 2 2 11 2 3" xfId="152"/>
    <cellStyle name="Обычный 2 2 11 2 3 2" xfId="153"/>
    <cellStyle name="Обычный 2 2 11 2 4" xfId="154"/>
    <cellStyle name="Обычный 2 2 11 2 4 2" xfId="155"/>
    <cellStyle name="Обычный 2 2 11 2 5" xfId="156"/>
    <cellStyle name="Обычный 2 2 11 2 5 2" xfId="157"/>
    <cellStyle name="Обычный 2 2 11 2 6" xfId="158"/>
    <cellStyle name="Обычный 2 2 11 3" xfId="159"/>
    <cellStyle name="Обычный 2 2 11 3 2" xfId="9"/>
    <cellStyle name="Обычный 2 2 11 3 2 10" xfId="68"/>
    <cellStyle name="Обычный 2 2 11 3 2 2" xfId="18"/>
    <cellStyle name="Обычный 2 2 11 3 2 2 2" xfId="160"/>
    <cellStyle name="Обычный 2 2 11 3 2 3" xfId="24"/>
    <cellStyle name="Обычный 2 2 11 3 2 3 2" xfId="161"/>
    <cellStyle name="Обычный 2 2 11 3 2 4" xfId="30"/>
    <cellStyle name="Обычный 2 2 11 3 2 4 2" xfId="162"/>
    <cellStyle name="Обычный 2 2 11 3 2 5" xfId="36"/>
    <cellStyle name="Обычный 2 2 11 3 2 6" xfId="42"/>
    <cellStyle name="Обычный 2 2 11 3 2 7" xfId="48"/>
    <cellStyle name="Обычный 2 2 11 3 2 8" xfId="54"/>
    <cellStyle name="Обычный 2 2 11 3 2 9" xfId="60"/>
    <cellStyle name="Обычный 2 2 11 3 3" xfId="163"/>
    <cellStyle name="Обычный 2 2 11 3 3 2" xfId="164"/>
    <cellStyle name="Обычный 2 2 11 3 4" xfId="165"/>
    <cellStyle name="Обычный 2 2 11 3 4 2" xfId="166"/>
    <cellStyle name="Обычный 2 2 11 3 5" xfId="167"/>
    <cellStyle name="Обычный 2 2 11 3 5 2" xfId="168"/>
    <cellStyle name="Обычный 2 2 11 3 6" xfId="169"/>
    <cellStyle name="Обычный 2 2 11 4" xfId="170"/>
    <cellStyle name="Обычный 2 2 11 4 2" xfId="171"/>
    <cellStyle name="Обычный 2 2 11 4 2 2" xfId="172"/>
    <cellStyle name="Обычный 2 2 11 4 2 2 2" xfId="173"/>
    <cellStyle name="Обычный 2 2 11 4 2 3" xfId="174"/>
    <cellStyle name="Обычный 2 2 11 4 2 3 2" xfId="175"/>
    <cellStyle name="Обычный 2 2 11 4 2 4" xfId="176"/>
    <cellStyle name="Обычный 2 2 11 4 2 4 2" xfId="177"/>
    <cellStyle name="Обычный 2 2 11 4 2 5" xfId="178"/>
    <cellStyle name="Обычный 2 2 11 4 3" xfId="179"/>
    <cellStyle name="Обычный 2 2 11 4 3 2" xfId="180"/>
    <cellStyle name="Обычный 2 2 11 4 4" xfId="181"/>
    <cellStyle name="Обычный 2 2 11 4 4 2" xfId="182"/>
    <cellStyle name="Обычный 2 2 11 4 5" xfId="183"/>
    <cellStyle name="Обычный 2 2 11 4 5 2" xfId="184"/>
    <cellStyle name="Обычный 2 2 11 4 6" xfId="185"/>
    <cellStyle name="Обычный 2 2 11 5" xfId="186"/>
    <cellStyle name="Обычный 2 2 11 5 2" xfId="187"/>
    <cellStyle name="Обычный 2 2 11 5 2 2" xfId="188"/>
    <cellStyle name="Обычный 2 2 11 5 3" xfId="189"/>
    <cellStyle name="Обычный 2 2 11 5 3 2" xfId="190"/>
    <cellStyle name="Обычный 2 2 11 5 4" xfId="191"/>
    <cellStyle name="Обычный 2 2 11 5 4 2" xfId="192"/>
    <cellStyle name="Обычный 2 2 11 5 5" xfId="193"/>
    <cellStyle name="Обычный 2 2 11 6" xfId="194"/>
    <cellStyle name="Обычный 2 2 11 6 2" xfId="195"/>
    <cellStyle name="Обычный 2 2 11 7" xfId="196"/>
    <cellStyle name="Обычный 2 2 11 7 2" xfId="197"/>
    <cellStyle name="Обычный 2 2 11 8" xfId="198"/>
    <cellStyle name="Обычный 2 2 11 8 2" xfId="199"/>
    <cellStyle name="Обычный 2 2 11 9" xfId="200"/>
    <cellStyle name="Обычный 2 2 12" xfId="201"/>
    <cellStyle name="Обычный 2 2 12 2" xfId="202"/>
    <cellStyle name="Обычный 2 2 12 2 10" xfId="203"/>
    <cellStyle name="Обычный 2 2 12 2 10 2" xfId="204"/>
    <cellStyle name="Обычный 2 2 12 2 11" xfId="205"/>
    <cellStyle name="Обычный 2 2 12 2 2" xfId="12"/>
    <cellStyle name="Обычный 2 2 12 2 2 10" xfId="206"/>
    <cellStyle name="Обычный 2 2 12 2 2 10 2" xfId="207"/>
    <cellStyle name="Обычный 2 2 12 2 2 11" xfId="25"/>
    <cellStyle name="Обычный 2 2 12 2 2 11 2" xfId="31"/>
    <cellStyle name="Обычный 2 2 12 2 2 11 3" xfId="37"/>
    <cellStyle name="Обычный 2 2 12 2 2 11 4" xfId="43"/>
    <cellStyle name="Обычный 2 2 12 2 2 11 5" xfId="49"/>
    <cellStyle name="Обычный 2 2 12 2 2 11 6" xfId="55"/>
    <cellStyle name="Обычный 2 2 12 2 2 11 7" xfId="61"/>
    <cellStyle name="Обычный 2 2 12 2 2 12" xfId="71"/>
    <cellStyle name="Обычный 2 2 12 2 2 2" xfId="19"/>
    <cellStyle name="Обычный 2 2 12 2 2 2 2" xfId="208"/>
    <cellStyle name="Обычный 2 2 12 2 2 2 2 2" xfId="209"/>
    <cellStyle name="Обычный 2 2 12 2 2 2 2 2 2" xfId="210"/>
    <cellStyle name="Обычный 2 2 12 2 2 2 2 3" xfId="211"/>
    <cellStyle name="Обычный 2 2 12 2 2 2 2 3 2" xfId="212"/>
    <cellStyle name="Обычный 2 2 12 2 2 2 2 4" xfId="213"/>
    <cellStyle name="Обычный 2 2 12 2 2 2 2 4 2" xfId="214"/>
    <cellStyle name="Обычный 2 2 12 2 2 2 2 5" xfId="215"/>
    <cellStyle name="Обычный 2 2 12 2 2 2 3" xfId="216"/>
    <cellStyle name="Обычный 2 2 12 2 2 2 3 2" xfId="217"/>
    <cellStyle name="Обычный 2 2 12 2 2 2 4" xfId="218"/>
    <cellStyle name="Обычный 2 2 12 2 2 2 4 2" xfId="219"/>
    <cellStyle name="Обычный 2 2 12 2 2 2 5" xfId="220"/>
    <cellStyle name="Обычный 2 2 12 2 2 2 5 2" xfId="221"/>
    <cellStyle name="Обычный 2 2 12 2 2 2 6" xfId="222"/>
    <cellStyle name="Обычный 2 2 12 2 2 3" xfId="223"/>
    <cellStyle name="Обычный 2 2 12 2 2 3 2" xfId="224"/>
    <cellStyle name="Обычный 2 2 12 2 2 3 2 2" xfId="225"/>
    <cellStyle name="Обычный 2 2 12 2 2 3 2 2 2" xfId="226"/>
    <cellStyle name="Обычный 2 2 12 2 2 3 2 3" xfId="227"/>
    <cellStyle name="Обычный 2 2 12 2 2 3 2 3 2" xfId="228"/>
    <cellStyle name="Обычный 2 2 12 2 2 3 2 4" xfId="229"/>
    <cellStyle name="Обычный 2 2 12 2 2 3 2 4 2" xfId="230"/>
    <cellStyle name="Обычный 2 2 12 2 2 3 2 5" xfId="231"/>
    <cellStyle name="Обычный 2 2 12 2 2 3 3" xfId="232"/>
    <cellStyle name="Обычный 2 2 12 2 2 3 3 2" xfId="233"/>
    <cellStyle name="Обычный 2 2 12 2 2 3 4" xfId="234"/>
    <cellStyle name="Обычный 2 2 12 2 2 3 4 2" xfId="235"/>
    <cellStyle name="Обычный 2 2 12 2 2 3 5" xfId="236"/>
    <cellStyle name="Обычный 2 2 12 2 2 3 5 2" xfId="237"/>
    <cellStyle name="Обычный 2 2 12 2 2 3 6" xfId="238"/>
    <cellStyle name="Обычный 2 2 12 2 2 4" xfId="239"/>
    <cellStyle name="Обычный 2 2 12 2 2 4 2" xfId="240"/>
    <cellStyle name="Обычный 2 2 12 2 2 4 2 2" xfId="241"/>
    <cellStyle name="Обычный 2 2 12 2 2 4 2 2 2" xfId="242"/>
    <cellStyle name="Обычный 2 2 12 2 2 4 2 3" xfId="243"/>
    <cellStyle name="Обычный 2 2 12 2 2 4 2 3 2" xfId="244"/>
    <cellStyle name="Обычный 2 2 12 2 2 4 2 4" xfId="245"/>
    <cellStyle name="Обычный 2 2 12 2 2 4 2 4 2" xfId="246"/>
    <cellStyle name="Обычный 2 2 12 2 2 4 2 5" xfId="247"/>
    <cellStyle name="Обычный 2 2 12 2 2 4 3" xfId="248"/>
    <cellStyle name="Обычный 2 2 12 2 2 4 3 2" xfId="249"/>
    <cellStyle name="Обычный 2 2 12 2 2 4 4" xfId="250"/>
    <cellStyle name="Обычный 2 2 12 2 2 4 4 2" xfId="251"/>
    <cellStyle name="Обычный 2 2 12 2 2 4 5" xfId="252"/>
    <cellStyle name="Обычный 2 2 12 2 2 4 5 2" xfId="253"/>
    <cellStyle name="Обычный 2 2 12 2 2 4 6" xfId="254"/>
    <cellStyle name="Обычный 2 2 12 2 2 5" xfId="255"/>
    <cellStyle name="Обычный 2 2 12 2 2 5 2" xfId="256"/>
    <cellStyle name="Обычный 2 2 12 2 2 5 2 2" xfId="257"/>
    <cellStyle name="Обычный 2 2 12 2 2 5 2 2 2" xfId="258"/>
    <cellStyle name="Обычный 2 2 12 2 2 5 2 3" xfId="259"/>
    <cellStyle name="Обычный 2 2 12 2 2 5 2 3 2" xfId="260"/>
    <cellStyle name="Обычный 2 2 12 2 2 5 2 4" xfId="261"/>
    <cellStyle name="Обычный 2 2 12 2 2 5 2 4 2" xfId="262"/>
    <cellStyle name="Обычный 2 2 12 2 2 5 2 5" xfId="263"/>
    <cellStyle name="Обычный 2 2 12 2 2 5 3" xfId="264"/>
    <cellStyle name="Обычный 2 2 12 2 2 5 3 2" xfId="265"/>
    <cellStyle name="Обычный 2 2 12 2 2 5 4" xfId="266"/>
    <cellStyle name="Обычный 2 2 12 2 2 5 4 2" xfId="267"/>
    <cellStyle name="Обычный 2 2 12 2 2 5 5" xfId="268"/>
    <cellStyle name="Обычный 2 2 12 2 2 5 5 2" xfId="269"/>
    <cellStyle name="Обычный 2 2 12 2 2 5 6" xfId="270"/>
    <cellStyle name="Обычный 2 2 12 2 2 6" xfId="271"/>
    <cellStyle name="Обычный 2 2 12 2 2 6 2" xfId="272"/>
    <cellStyle name="Обычный 2 2 12 2 2 6 2 2" xfId="273"/>
    <cellStyle name="Обычный 2 2 12 2 2 6 2 2 2" xfId="274"/>
    <cellStyle name="Обычный 2 2 12 2 2 6 2 3" xfId="275"/>
    <cellStyle name="Обычный 2 2 12 2 2 6 2 3 2" xfId="276"/>
    <cellStyle name="Обычный 2 2 12 2 2 6 2 4" xfId="277"/>
    <cellStyle name="Обычный 2 2 12 2 2 6 2 4 2" xfId="278"/>
    <cellStyle name="Обычный 2 2 12 2 2 6 2 5" xfId="279"/>
    <cellStyle name="Обычный 2 2 12 2 2 6 3" xfId="280"/>
    <cellStyle name="Обычный 2 2 12 2 2 6 3 2" xfId="281"/>
    <cellStyle name="Обычный 2 2 12 2 2 6 4" xfId="282"/>
    <cellStyle name="Обычный 2 2 12 2 2 6 4 2" xfId="283"/>
    <cellStyle name="Обычный 2 2 12 2 2 6 5" xfId="284"/>
    <cellStyle name="Обычный 2 2 12 2 2 6 5 2" xfId="285"/>
    <cellStyle name="Обычный 2 2 12 2 2 6 6" xfId="286"/>
    <cellStyle name="Обычный 2 2 12 2 2 7" xfId="287"/>
    <cellStyle name="Обычный 2 2 12 2 2 7 2" xfId="288"/>
    <cellStyle name="Обычный 2 2 12 2 2 7 2 2" xfId="289"/>
    <cellStyle name="Обычный 2 2 12 2 2 7 3" xfId="290"/>
    <cellStyle name="Обычный 2 2 12 2 2 7 3 2" xfId="291"/>
    <cellStyle name="Обычный 2 2 12 2 2 7 4" xfId="292"/>
    <cellStyle name="Обычный 2 2 12 2 2 7 4 2" xfId="293"/>
    <cellStyle name="Обычный 2 2 12 2 2 7 5" xfId="294"/>
    <cellStyle name="Обычный 2 2 12 2 2 8" xfId="295"/>
    <cellStyle name="Обычный 2 2 12 2 2 8 2" xfId="296"/>
    <cellStyle name="Обычный 2 2 12 2 2 9" xfId="297"/>
    <cellStyle name="Обычный 2 2 12 2 2 9 2" xfId="298"/>
    <cellStyle name="Обычный 2 2 12 2 3" xfId="299"/>
    <cellStyle name="Обычный 2 2 12 2 3 2" xfId="300"/>
    <cellStyle name="Обычный 2 2 12 2 3 2 2" xfId="301"/>
    <cellStyle name="Обычный 2 2 12 2 3 2 2 2" xfId="302"/>
    <cellStyle name="Обычный 2 2 12 2 3 2 2 2 2" xfId="303"/>
    <cellStyle name="Обычный 2 2 12 2 3 2 2 2 2 2" xfId="304"/>
    <cellStyle name="Обычный 2 2 12 2 3 2 2 2 3" xfId="305"/>
    <cellStyle name="Обычный 2 2 12 2 3 2 2 2 3 2" xfId="306"/>
    <cellStyle name="Обычный 2 2 12 2 3 2 2 2 4" xfId="307"/>
    <cellStyle name="Обычный 2 2 12 2 3 2 2 2 4 2" xfId="308"/>
    <cellStyle name="Обычный 2 2 12 2 3 2 2 2 5" xfId="309"/>
    <cellStyle name="Обычный 2 2 12 2 3 2 2 3" xfId="310"/>
    <cellStyle name="Обычный 2 2 12 2 3 2 2 3 2" xfId="311"/>
    <cellStyle name="Обычный 2 2 12 2 3 2 2 4" xfId="312"/>
    <cellStyle name="Обычный 2 2 12 2 3 2 2 4 2" xfId="313"/>
    <cellStyle name="Обычный 2 2 12 2 3 2 2 5" xfId="314"/>
    <cellStyle name="Обычный 2 2 12 2 3 2 2 5 2" xfId="315"/>
    <cellStyle name="Обычный 2 2 12 2 3 2 2 6" xfId="316"/>
    <cellStyle name="Обычный 2 2 12 2 3 2 3" xfId="317"/>
    <cellStyle name="Обычный 2 2 12 2 3 2 3 2" xfId="318"/>
    <cellStyle name="Обычный 2 2 12 2 3 2 3 2 2" xfId="319"/>
    <cellStyle name="Обычный 2 2 12 2 3 2 3 2 2 2" xfId="320"/>
    <cellStyle name="Обычный 2 2 12 2 3 2 3 2 3" xfId="321"/>
    <cellStyle name="Обычный 2 2 12 2 3 2 3 2 3 2" xfId="322"/>
    <cellStyle name="Обычный 2 2 12 2 3 2 3 2 4" xfId="323"/>
    <cellStyle name="Обычный 2 2 12 2 3 2 3 2 4 2" xfId="324"/>
    <cellStyle name="Обычный 2 2 12 2 3 2 3 2 5" xfId="325"/>
    <cellStyle name="Обычный 2 2 12 2 3 2 3 3" xfId="326"/>
    <cellStyle name="Обычный 2 2 12 2 3 2 3 3 2" xfId="327"/>
    <cellStyle name="Обычный 2 2 12 2 3 2 3 4" xfId="328"/>
    <cellStyle name="Обычный 2 2 12 2 3 2 3 4 2" xfId="329"/>
    <cellStyle name="Обычный 2 2 12 2 3 2 3 5" xfId="330"/>
    <cellStyle name="Обычный 2 2 12 2 3 2 3 5 2" xfId="331"/>
    <cellStyle name="Обычный 2 2 12 2 3 2 3 6" xfId="332"/>
    <cellStyle name="Обычный 2 2 12 2 3 2 4" xfId="333"/>
    <cellStyle name="Обычный 2 2 12 2 3 2 4 2" xfId="334"/>
    <cellStyle name="Обычный 2 2 12 2 3 2 4 2 2" xfId="335"/>
    <cellStyle name="Обычный 2 2 12 2 3 2 4 3" xfId="336"/>
    <cellStyle name="Обычный 2 2 12 2 3 2 4 3 2" xfId="337"/>
    <cellStyle name="Обычный 2 2 12 2 3 2 4 4" xfId="338"/>
    <cellStyle name="Обычный 2 2 12 2 3 2 4 4 2" xfId="339"/>
    <cellStyle name="Обычный 2 2 12 2 3 2 4 5" xfId="340"/>
    <cellStyle name="Обычный 2 2 12 2 3 2 5" xfId="341"/>
    <cellStyle name="Обычный 2 2 12 2 3 2 5 2" xfId="342"/>
    <cellStyle name="Обычный 2 2 12 2 3 2 6" xfId="343"/>
    <cellStyle name="Обычный 2 2 12 2 3 2 6 2" xfId="344"/>
    <cellStyle name="Обычный 2 2 12 2 3 2 7" xfId="345"/>
    <cellStyle name="Обычный 2 2 12 2 3 2 7 2" xfId="346"/>
    <cellStyle name="Обычный 2 2 12 2 3 2 8" xfId="347"/>
    <cellStyle name="Обычный 2 2 12 2 3 3" xfId="348"/>
    <cellStyle name="Обычный 2 2 12 2 3 3 2" xfId="349"/>
    <cellStyle name="Обычный 2 2 12 2 3 3 2 2" xfId="350"/>
    <cellStyle name="Обычный 2 2 12 2 3 3 2 2 2" xfId="351"/>
    <cellStyle name="Обычный 2 2 12 2 3 3 2 3" xfId="352"/>
    <cellStyle name="Обычный 2 2 12 2 3 3 2 3 2" xfId="353"/>
    <cellStyle name="Обычный 2 2 12 2 3 3 2 4" xfId="354"/>
    <cellStyle name="Обычный 2 2 12 2 3 3 2 4 2" xfId="355"/>
    <cellStyle name="Обычный 2 2 12 2 3 3 2 5" xfId="356"/>
    <cellStyle name="Обычный 2 2 12 2 3 3 3" xfId="357"/>
    <cellStyle name="Обычный 2 2 12 2 3 3 3 2" xfId="358"/>
    <cellStyle name="Обычный 2 2 12 2 3 3 4" xfId="359"/>
    <cellStyle name="Обычный 2 2 12 2 3 3 4 2" xfId="360"/>
    <cellStyle name="Обычный 2 2 12 2 3 3 5" xfId="361"/>
    <cellStyle name="Обычный 2 2 12 2 3 3 5 2" xfId="362"/>
    <cellStyle name="Обычный 2 2 12 2 3 3 6" xfId="363"/>
    <cellStyle name="Обычный 2 2 12 2 3 4" xfId="364"/>
    <cellStyle name="Обычный 2 2 12 2 3 4 2" xfId="365"/>
    <cellStyle name="Обычный 2 2 12 2 3 4 2 2" xfId="366"/>
    <cellStyle name="Обычный 2 2 12 2 3 4 2 2 2" xfId="367"/>
    <cellStyle name="Обычный 2 2 12 2 3 4 2 3" xfId="368"/>
    <cellStyle name="Обычный 2 2 12 2 3 4 2 3 2" xfId="369"/>
    <cellStyle name="Обычный 2 2 12 2 3 4 2 4" xfId="370"/>
    <cellStyle name="Обычный 2 2 12 2 3 4 2 4 2" xfId="371"/>
    <cellStyle name="Обычный 2 2 12 2 3 4 2 5" xfId="372"/>
    <cellStyle name="Обычный 2 2 12 2 3 4 3" xfId="373"/>
    <cellStyle name="Обычный 2 2 12 2 3 4 3 2" xfId="374"/>
    <cellStyle name="Обычный 2 2 12 2 3 4 4" xfId="375"/>
    <cellStyle name="Обычный 2 2 12 2 3 4 4 2" xfId="376"/>
    <cellStyle name="Обычный 2 2 12 2 3 4 5" xfId="377"/>
    <cellStyle name="Обычный 2 2 12 2 3 4 5 2" xfId="378"/>
    <cellStyle name="Обычный 2 2 12 2 3 4 6" xfId="379"/>
    <cellStyle name="Обычный 2 2 12 2 3 5" xfId="380"/>
    <cellStyle name="Обычный 2 2 12 2 3 5 2" xfId="381"/>
    <cellStyle name="Обычный 2 2 12 2 3 5 2 2" xfId="382"/>
    <cellStyle name="Обычный 2 2 12 2 3 5 3" xfId="383"/>
    <cellStyle name="Обычный 2 2 12 2 3 5 3 2" xfId="384"/>
    <cellStyle name="Обычный 2 2 12 2 3 5 4" xfId="385"/>
    <cellStyle name="Обычный 2 2 12 2 3 5 4 2" xfId="386"/>
    <cellStyle name="Обычный 2 2 12 2 3 5 5" xfId="387"/>
    <cellStyle name="Обычный 2 2 12 2 3 6" xfId="388"/>
    <cellStyle name="Обычный 2 2 12 2 3 6 2" xfId="389"/>
    <cellStyle name="Обычный 2 2 12 2 3 7" xfId="390"/>
    <cellStyle name="Обычный 2 2 12 2 3 7 2" xfId="391"/>
    <cellStyle name="Обычный 2 2 12 2 3 8" xfId="392"/>
    <cellStyle name="Обычный 2 2 12 2 3 8 2" xfId="393"/>
    <cellStyle name="Обычный 2 2 12 2 3 9" xfId="394"/>
    <cellStyle name="Обычный 2 2 12 2 4" xfId="395"/>
    <cellStyle name="Обычный 2 2 12 2 4 2" xfId="396"/>
    <cellStyle name="Обычный 2 2 12 2 4 2 10" xfId="397"/>
    <cellStyle name="Обычный 2 2 12 2 4 2 10 2" xfId="398"/>
    <cellStyle name="Обычный 2 2 12 2 4 2 10 2 2" xfId="399"/>
    <cellStyle name="Обычный 2 2 12 2 4 2 10 3" xfId="400"/>
    <cellStyle name="Обычный 2 2 12 2 4 2 10 3 2" xfId="401"/>
    <cellStyle name="Обычный 2 2 12 2 4 2 10 4" xfId="402"/>
    <cellStyle name="Обычный 2 2 12 2 4 2 10 4 2" xfId="403"/>
    <cellStyle name="Обычный 2 2 12 2 4 2 10 5" xfId="404"/>
    <cellStyle name="Обычный 2 2 12 2 4 2 11" xfId="405"/>
    <cellStyle name="Обычный 2 2 12 2 4 2 11 2" xfId="406"/>
    <cellStyle name="Обычный 2 2 12 2 4 2 12" xfId="407"/>
    <cellStyle name="Обычный 2 2 12 2 4 2 12 2" xfId="408"/>
    <cellStyle name="Обычный 2 2 12 2 4 2 13" xfId="409"/>
    <cellStyle name="Обычный 2 2 12 2 4 2 13 2" xfId="410"/>
    <cellStyle name="Обычный 2 2 12 2 4 2 14" xfId="411"/>
    <cellStyle name="Обычный 2 2 12 2 4 2 2" xfId="412"/>
    <cellStyle name="Обычный 2 2 12 2 4 2 2 2" xfId="413"/>
    <cellStyle name="Обычный 2 2 12 2 4 2 2 2 2" xfId="414"/>
    <cellStyle name="Обычный 2 2 12 2 4 2 2 2 2 2" xfId="415"/>
    <cellStyle name="Обычный 2 2 12 2 4 2 2 2 3" xfId="416"/>
    <cellStyle name="Обычный 2 2 12 2 4 2 2 2 3 2" xfId="417"/>
    <cellStyle name="Обычный 2 2 12 2 4 2 2 2 4" xfId="418"/>
    <cellStyle name="Обычный 2 2 12 2 4 2 2 2 4 2" xfId="419"/>
    <cellStyle name="Обычный 2 2 12 2 4 2 2 2 5" xfId="420"/>
    <cellStyle name="Обычный 2 2 12 2 4 2 2 3" xfId="421"/>
    <cellStyle name="Обычный 2 2 12 2 4 2 2 3 2" xfId="422"/>
    <cellStyle name="Обычный 2 2 12 2 4 2 2 4" xfId="423"/>
    <cellStyle name="Обычный 2 2 12 2 4 2 2 4 2" xfId="424"/>
    <cellStyle name="Обычный 2 2 12 2 4 2 2 5" xfId="425"/>
    <cellStyle name="Обычный 2 2 12 2 4 2 2 5 2" xfId="426"/>
    <cellStyle name="Обычный 2 2 12 2 4 2 2 6" xfId="427"/>
    <cellStyle name="Обычный 2 2 12 2 4 2 3" xfId="428"/>
    <cellStyle name="Обычный 2 2 12 2 4 2 3 2" xfId="429"/>
    <cellStyle name="Обычный 2 2 12 2 4 2 3 2 2" xfId="430"/>
    <cellStyle name="Обычный 2 2 12 2 4 2 3 2 2 2" xfId="431"/>
    <cellStyle name="Обычный 2 2 12 2 4 2 3 2 3" xfId="432"/>
    <cellStyle name="Обычный 2 2 12 2 4 2 3 2 3 2" xfId="433"/>
    <cellStyle name="Обычный 2 2 12 2 4 2 3 2 4" xfId="434"/>
    <cellStyle name="Обычный 2 2 12 2 4 2 3 2 4 2" xfId="435"/>
    <cellStyle name="Обычный 2 2 12 2 4 2 3 2 5" xfId="436"/>
    <cellStyle name="Обычный 2 2 12 2 4 2 3 3" xfId="437"/>
    <cellStyle name="Обычный 2 2 12 2 4 2 3 3 2" xfId="438"/>
    <cellStyle name="Обычный 2 2 12 2 4 2 3 4" xfId="439"/>
    <cellStyle name="Обычный 2 2 12 2 4 2 3 4 2" xfId="440"/>
    <cellStyle name="Обычный 2 2 12 2 4 2 3 5" xfId="441"/>
    <cellStyle name="Обычный 2 2 12 2 4 2 3 5 2" xfId="442"/>
    <cellStyle name="Обычный 2 2 12 2 4 2 3 6" xfId="443"/>
    <cellStyle name="Обычный 2 2 12 2 4 2 4" xfId="444"/>
    <cellStyle name="Обычный 2 2 12 2 4 2 4 2" xfId="445"/>
    <cellStyle name="Обычный 2 2 12 2 4 2 4 2 2" xfId="446"/>
    <cellStyle name="Обычный 2 2 12 2 4 2 4 2 2 2" xfId="447"/>
    <cellStyle name="Обычный 2 2 12 2 4 2 4 2 3" xfId="448"/>
    <cellStyle name="Обычный 2 2 12 2 4 2 4 2 3 2" xfId="449"/>
    <cellStyle name="Обычный 2 2 12 2 4 2 4 2 4" xfId="450"/>
    <cellStyle name="Обычный 2 2 12 2 4 2 4 2 4 2" xfId="451"/>
    <cellStyle name="Обычный 2 2 12 2 4 2 4 2 5" xfId="452"/>
    <cellStyle name="Обычный 2 2 12 2 4 2 4 3" xfId="453"/>
    <cellStyle name="Обычный 2 2 12 2 4 2 4 3 2" xfId="454"/>
    <cellStyle name="Обычный 2 2 12 2 4 2 4 4" xfId="455"/>
    <cellStyle name="Обычный 2 2 12 2 4 2 4 4 2" xfId="456"/>
    <cellStyle name="Обычный 2 2 12 2 4 2 4 5" xfId="457"/>
    <cellStyle name="Обычный 2 2 12 2 4 2 4 5 2" xfId="458"/>
    <cellStyle name="Обычный 2 2 12 2 4 2 4 6" xfId="459"/>
    <cellStyle name="Обычный 2 2 12 2 4 2 5" xfId="460"/>
    <cellStyle name="Обычный 2 2 12 2 4 2 5 2" xfId="461"/>
    <cellStyle name="Обычный 2 2 12 2 4 2 5 2 2" xfId="462"/>
    <cellStyle name="Обычный 2 2 12 2 4 2 5 2 2 2" xfId="463"/>
    <cellStyle name="Обычный 2 2 12 2 4 2 5 2 3" xfId="464"/>
    <cellStyle name="Обычный 2 2 12 2 4 2 5 2 3 2" xfId="465"/>
    <cellStyle name="Обычный 2 2 12 2 4 2 5 2 4" xfId="466"/>
    <cellStyle name="Обычный 2 2 12 2 4 2 5 2 4 2" xfId="467"/>
    <cellStyle name="Обычный 2 2 12 2 4 2 5 2 5" xfId="468"/>
    <cellStyle name="Обычный 2 2 12 2 4 2 5 3" xfId="469"/>
    <cellStyle name="Обычный 2 2 12 2 4 2 5 3 2" xfId="470"/>
    <cellStyle name="Обычный 2 2 12 2 4 2 5 4" xfId="471"/>
    <cellStyle name="Обычный 2 2 12 2 4 2 5 4 2" xfId="472"/>
    <cellStyle name="Обычный 2 2 12 2 4 2 5 5" xfId="473"/>
    <cellStyle name="Обычный 2 2 12 2 4 2 5 5 2" xfId="474"/>
    <cellStyle name="Обычный 2 2 12 2 4 2 5 6" xfId="475"/>
    <cellStyle name="Обычный 2 2 12 2 4 2 6" xfId="476"/>
    <cellStyle name="Обычный 2 2 12 2 4 2 6 2" xfId="477"/>
    <cellStyle name="Обычный 2 2 12 2 4 2 6 2 2" xfId="478"/>
    <cellStyle name="Обычный 2 2 12 2 4 2 6 2 2 2" xfId="479"/>
    <cellStyle name="Обычный 2 2 12 2 4 2 6 2 3" xfId="480"/>
    <cellStyle name="Обычный 2 2 12 2 4 2 6 2 3 2" xfId="481"/>
    <cellStyle name="Обычный 2 2 12 2 4 2 6 2 4" xfId="482"/>
    <cellStyle name="Обычный 2 2 12 2 4 2 6 2 4 2" xfId="483"/>
    <cellStyle name="Обычный 2 2 12 2 4 2 6 2 5" xfId="484"/>
    <cellStyle name="Обычный 2 2 12 2 4 2 6 3" xfId="485"/>
    <cellStyle name="Обычный 2 2 12 2 4 2 6 3 2" xfId="486"/>
    <cellStyle name="Обычный 2 2 12 2 4 2 6 4" xfId="487"/>
    <cellStyle name="Обычный 2 2 12 2 4 2 6 4 2" xfId="488"/>
    <cellStyle name="Обычный 2 2 12 2 4 2 6 5" xfId="489"/>
    <cellStyle name="Обычный 2 2 12 2 4 2 6 5 2" xfId="490"/>
    <cellStyle name="Обычный 2 2 12 2 4 2 6 6" xfId="491"/>
    <cellStyle name="Обычный 2 2 12 2 4 2 7" xfId="492"/>
    <cellStyle name="Обычный 2 2 12 2 4 2 7 2" xfId="493"/>
    <cellStyle name="Обычный 2 2 12 2 4 2 7 2 2" xfId="494"/>
    <cellStyle name="Обычный 2 2 12 2 4 2 7 2 2 2" xfId="495"/>
    <cellStyle name="Обычный 2 2 12 2 4 2 7 2 3" xfId="496"/>
    <cellStyle name="Обычный 2 2 12 2 4 2 7 2 3 2" xfId="497"/>
    <cellStyle name="Обычный 2 2 12 2 4 2 7 2 4" xfId="498"/>
    <cellStyle name="Обычный 2 2 12 2 4 2 7 2 4 2" xfId="499"/>
    <cellStyle name="Обычный 2 2 12 2 4 2 7 2 5" xfId="500"/>
    <cellStyle name="Обычный 2 2 12 2 4 2 7 3" xfId="501"/>
    <cellStyle name="Обычный 2 2 12 2 4 2 7 3 2" xfId="502"/>
    <cellStyle name="Обычный 2 2 12 2 4 2 7 4" xfId="503"/>
    <cellStyle name="Обычный 2 2 12 2 4 2 7 4 2" xfId="504"/>
    <cellStyle name="Обычный 2 2 12 2 4 2 7 5" xfId="505"/>
    <cellStyle name="Обычный 2 2 12 2 4 2 7 5 2" xfId="506"/>
    <cellStyle name="Обычный 2 2 12 2 4 2 7 6" xfId="507"/>
    <cellStyle name="Обычный 2 2 12 2 4 2 8" xfId="508"/>
    <cellStyle name="Обычный 2 2 12 2 4 2 8 2" xfId="509"/>
    <cellStyle name="Обычный 2 2 12 2 4 2 8 2 2" xfId="510"/>
    <cellStyle name="Обычный 2 2 12 2 4 2 8 2 2 2" xfId="511"/>
    <cellStyle name="Обычный 2 2 12 2 4 2 8 2 3" xfId="512"/>
    <cellStyle name="Обычный 2 2 12 2 4 2 8 2 3 2" xfId="513"/>
    <cellStyle name="Обычный 2 2 12 2 4 2 8 2 4" xfId="514"/>
    <cellStyle name="Обычный 2 2 12 2 4 2 8 2 4 2" xfId="515"/>
    <cellStyle name="Обычный 2 2 12 2 4 2 8 2 5" xfId="516"/>
    <cellStyle name="Обычный 2 2 12 2 4 2 8 3" xfId="517"/>
    <cellStyle name="Обычный 2 2 12 2 4 2 8 3 2" xfId="518"/>
    <cellStyle name="Обычный 2 2 12 2 4 2 8 4" xfId="519"/>
    <cellStyle name="Обычный 2 2 12 2 4 2 8 4 2" xfId="520"/>
    <cellStyle name="Обычный 2 2 12 2 4 2 8 5" xfId="521"/>
    <cellStyle name="Обычный 2 2 12 2 4 2 8 5 2" xfId="522"/>
    <cellStyle name="Обычный 2 2 12 2 4 2 8 6" xfId="523"/>
    <cellStyle name="Обычный 2 2 12 2 4 2 9" xfId="524"/>
    <cellStyle name="Обычный 2 2 12 2 4 2 9 2" xfId="525"/>
    <cellStyle name="Обычный 2 2 12 2 4 2 9 2 2" xfId="526"/>
    <cellStyle name="Обычный 2 2 12 2 4 2 9 2 2 2" xfId="527"/>
    <cellStyle name="Обычный 2 2 12 2 4 2 9 2 3" xfId="528"/>
    <cellStyle name="Обычный 2 2 12 2 4 2 9 2 3 2" xfId="529"/>
    <cellStyle name="Обычный 2 2 12 2 4 2 9 2 4" xfId="530"/>
    <cellStyle name="Обычный 2 2 12 2 4 2 9 2 4 2" xfId="531"/>
    <cellStyle name="Обычный 2 2 12 2 4 2 9 2 5" xfId="532"/>
    <cellStyle name="Обычный 2 2 12 2 4 2 9 3" xfId="533"/>
    <cellStyle name="Обычный 2 2 12 2 4 2 9 3 2" xfId="534"/>
    <cellStyle name="Обычный 2 2 12 2 4 2 9 4" xfId="535"/>
    <cellStyle name="Обычный 2 2 12 2 4 2 9 4 2" xfId="536"/>
    <cellStyle name="Обычный 2 2 12 2 4 2 9 5" xfId="537"/>
    <cellStyle name="Обычный 2 2 12 2 4 2 9 5 2" xfId="538"/>
    <cellStyle name="Обычный 2 2 12 2 4 2 9 6" xfId="539"/>
    <cellStyle name="Обычный 2 2 12 2 4 3" xfId="540"/>
    <cellStyle name="Обычный 2 2 12 2 4 3 2" xfId="541"/>
    <cellStyle name="Обычный 2 2 12 2 4 3 2 2" xfId="542"/>
    <cellStyle name="Обычный 2 2 12 2 4 3 2 2 2" xfId="543"/>
    <cellStyle name="Обычный 2 2 12 2 4 3 2 3" xfId="544"/>
    <cellStyle name="Обычный 2 2 12 2 4 3 2 3 2" xfId="545"/>
    <cellStyle name="Обычный 2 2 12 2 4 3 2 4" xfId="546"/>
    <cellStyle name="Обычный 2 2 12 2 4 3 2 4 2" xfId="547"/>
    <cellStyle name="Обычный 2 2 12 2 4 3 2 5" xfId="548"/>
    <cellStyle name="Обычный 2 2 12 2 4 3 3" xfId="549"/>
    <cellStyle name="Обычный 2 2 12 2 4 3 3 2" xfId="550"/>
    <cellStyle name="Обычный 2 2 12 2 4 3 4" xfId="551"/>
    <cellStyle name="Обычный 2 2 12 2 4 3 4 2" xfId="552"/>
    <cellStyle name="Обычный 2 2 12 2 4 3 5" xfId="553"/>
    <cellStyle name="Обычный 2 2 12 2 4 3 5 2" xfId="554"/>
    <cellStyle name="Обычный 2 2 12 2 4 3 6" xfId="555"/>
    <cellStyle name="Обычный 2 2 12 2 4 4" xfId="556"/>
    <cellStyle name="Обычный 2 2 12 2 4 4 2" xfId="557"/>
    <cellStyle name="Обычный 2 2 12 2 4 4 2 2" xfId="558"/>
    <cellStyle name="Обычный 2 2 12 2 4 4 2 2 2" xfId="559"/>
    <cellStyle name="Обычный 2 2 12 2 4 4 2 3" xfId="560"/>
    <cellStyle name="Обычный 2 2 12 2 4 4 2 3 2" xfId="561"/>
    <cellStyle name="Обычный 2 2 12 2 4 4 2 4" xfId="562"/>
    <cellStyle name="Обычный 2 2 12 2 4 4 2 4 2" xfId="563"/>
    <cellStyle name="Обычный 2 2 12 2 4 4 2 5" xfId="564"/>
    <cellStyle name="Обычный 2 2 12 2 4 4 3" xfId="565"/>
    <cellStyle name="Обычный 2 2 12 2 4 4 3 2" xfId="566"/>
    <cellStyle name="Обычный 2 2 12 2 4 4 4" xfId="567"/>
    <cellStyle name="Обычный 2 2 12 2 4 4 4 2" xfId="568"/>
    <cellStyle name="Обычный 2 2 12 2 4 4 5" xfId="569"/>
    <cellStyle name="Обычный 2 2 12 2 4 4 5 2" xfId="570"/>
    <cellStyle name="Обычный 2 2 12 2 4 4 6" xfId="571"/>
    <cellStyle name="Обычный 2 2 12 2 4 5" xfId="572"/>
    <cellStyle name="Обычный 2 2 12 2 4 5 2" xfId="573"/>
    <cellStyle name="Обычный 2 2 12 2 4 5 2 2" xfId="574"/>
    <cellStyle name="Обычный 2 2 12 2 4 5 3" xfId="575"/>
    <cellStyle name="Обычный 2 2 12 2 4 5 3 2" xfId="576"/>
    <cellStyle name="Обычный 2 2 12 2 4 5 4" xfId="577"/>
    <cellStyle name="Обычный 2 2 12 2 4 5 4 2" xfId="578"/>
    <cellStyle name="Обычный 2 2 12 2 4 5 5" xfId="579"/>
    <cellStyle name="Обычный 2 2 12 2 4 6" xfId="580"/>
    <cellStyle name="Обычный 2 2 12 2 4 6 2" xfId="581"/>
    <cellStyle name="Обычный 2 2 12 2 4 7" xfId="582"/>
    <cellStyle name="Обычный 2 2 12 2 4 7 2" xfId="583"/>
    <cellStyle name="Обычный 2 2 12 2 4 8" xfId="584"/>
    <cellStyle name="Обычный 2 2 12 2 4 8 2" xfId="585"/>
    <cellStyle name="Обычный 2 2 12 2 4 9" xfId="586"/>
    <cellStyle name="Обычный 2 2 12 2 5" xfId="587"/>
    <cellStyle name="Обычный 2 2 12 2 5 2" xfId="588"/>
    <cellStyle name="Обычный 2 2 12 2 5 2 2" xfId="589"/>
    <cellStyle name="Обычный 2 2 12 2 5 2 2 2" xfId="590"/>
    <cellStyle name="Обычный 2 2 12 2 5 2 3" xfId="591"/>
    <cellStyle name="Обычный 2 2 12 2 5 2 3 2" xfId="592"/>
    <cellStyle name="Обычный 2 2 12 2 5 2 4" xfId="593"/>
    <cellStyle name="Обычный 2 2 12 2 5 2 4 2" xfId="594"/>
    <cellStyle name="Обычный 2 2 12 2 5 2 5" xfId="595"/>
    <cellStyle name="Обычный 2 2 12 2 5 3" xfId="596"/>
    <cellStyle name="Обычный 2 2 12 2 5 3 2" xfId="597"/>
    <cellStyle name="Обычный 2 2 12 2 5 4" xfId="598"/>
    <cellStyle name="Обычный 2 2 12 2 5 4 2" xfId="599"/>
    <cellStyle name="Обычный 2 2 12 2 5 5" xfId="600"/>
    <cellStyle name="Обычный 2 2 12 2 5 5 2" xfId="601"/>
    <cellStyle name="Обычный 2 2 12 2 5 6" xfId="602"/>
    <cellStyle name="Обычный 2 2 12 2 6" xfId="603"/>
    <cellStyle name="Обычный 2 2 12 2 6 2" xfId="604"/>
    <cellStyle name="Обычный 2 2 12 2 6 2 2" xfId="605"/>
    <cellStyle name="Обычный 2 2 12 2 6 2 2 2" xfId="606"/>
    <cellStyle name="Обычный 2 2 12 2 6 2 3" xfId="607"/>
    <cellStyle name="Обычный 2 2 12 2 6 2 3 2" xfId="608"/>
    <cellStyle name="Обычный 2 2 12 2 6 2 4" xfId="609"/>
    <cellStyle name="Обычный 2 2 12 2 6 2 4 2" xfId="610"/>
    <cellStyle name="Обычный 2 2 12 2 6 2 5" xfId="611"/>
    <cellStyle name="Обычный 2 2 12 2 6 3" xfId="612"/>
    <cellStyle name="Обычный 2 2 12 2 6 3 2" xfId="613"/>
    <cellStyle name="Обычный 2 2 12 2 6 4" xfId="614"/>
    <cellStyle name="Обычный 2 2 12 2 6 4 2" xfId="615"/>
    <cellStyle name="Обычный 2 2 12 2 6 5" xfId="616"/>
    <cellStyle name="Обычный 2 2 12 2 6 5 2" xfId="617"/>
    <cellStyle name="Обычный 2 2 12 2 6 6" xfId="618"/>
    <cellStyle name="Обычный 2 2 12 2 7" xfId="619"/>
    <cellStyle name="Обычный 2 2 12 2 7 2" xfId="620"/>
    <cellStyle name="Обычный 2 2 12 2 7 2 2" xfId="621"/>
    <cellStyle name="Обычный 2 2 12 2 7 3" xfId="622"/>
    <cellStyle name="Обычный 2 2 12 2 7 3 2" xfId="623"/>
    <cellStyle name="Обычный 2 2 12 2 7 4" xfId="624"/>
    <cellStyle name="Обычный 2 2 12 2 7 4 2" xfId="625"/>
    <cellStyle name="Обычный 2 2 12 2 7 5" xfId="626"/>
    <cellStyle name="Обычный 2 2 12 2 8" xfId="627"/>
    <cellStyle name="Обычный 2 2 12 2 8 2" xfId="628"/>
    <cellStyle name="Обычный 2 2 12 2 9" xfId="629"/>
    <cellStyle name="Обычный 2 2 12 2 9 2" xfId="630"/>
    <cellStyle name="Обычный 2 2 12 3" xfId="631"/>
    <cellStyle name="Обычный 2 2 12 3 2" xfId="632"/>
    <cellStyle name="Обычный 2 2 12 3 2 2" xfId="633"/>
    <cellStyle name="Обычный 2 2 12 3 2 2 2" xfId="634"/>
    <cellStyle name="Обычный 2 2 12 3 2 3" xfId="635"/>
    <cellStyle name="Обычный 2 2 12 3 2 3 2" xfId="636"/>
    <cellStyle name="Обычный 2 2 12 3 2 4" xfId="637"/>
    <cellStyle name="Обычный 2 2 12 3 2 4 2" xfId="638"/>
    <cellStyle name="Обычный 2 2 12 3 2 5" xfId="639"/>
    <cellStyle name="Обычный 2 2 12 3 3" xfId="640"/>
    <cellStyle name="Обычный 2 2 12 3 3 2" xfId="641"/>
    <cellStyle name="Обычный 2 2 12 3 4" xfId="642"/>
    <cellStyle name="Обычный 2 2 12 3 4 2" xfId="643"/>
    <cellStyle name="Обычный 2 2 12 3 5" xfId="644"/>
    <cellStyle name="Обычный 2 2 12 3 5 2" xfId="645"/>
    <cellStyle name="Обычный 2 2 12 3 6" xfId="646"/>
    <cellStyle name="Обычный 2 2 12 4" xfId="647"/>
    <cellStyle name="Обычный 2 2 12 4 2" xfId="648"/>
    <cellStyle name="Обычный 2 2 12 4 2 2" xfId="649"/>
    <cellStyle name="Обычный 2 2 12 4 2 2 2" xfId="650"/>
    <cellStyle name="Обычный 2 2 12 4 2 3" xfId="651"/>
    <cellStyle name="Обычный 2 2 12 4 2 3 2" xfId="652"/>
    <cellStyle name="Обычный 2 2 12 4 2 4" xfId="653"/>
    <cellStyle name="Обычный 2 2 12 4 2 4 2" xfId="654"/>
    <cellStyle name="Обычный 2 2 12 4 2 5" xfId="655"/>
    <cellStyle name="Обычный 2 2 12 4 3" xfId="656"/>
    <cellStyle name="Обычный 2 2 12 4 3 2" xfId="657"/>
    <cellStyle name="Обычный 2 2 12 4 4" xfId="658"/>
    <cellStyle name="Обычный 2 2 12 4 4 2" xfId="659"/>
    <cellStyle name="Обычный 2 2 12 4 5" xfId="660"/>
    <cellStyle name="Обычный 2 2 12 4 5 2" xfId="661"/>
    <cellStyle name="Обычный 2 2 12 4 6" xfId="662"/>
    <cellStyle name="Обычный 2 2 12 5" xfId="663"/>
    <cellStyle name="Обычный 2 2 12 5 2" xfId="664"/>
    <cellStyle name="Обычный 2 2 12 5 2 2" xfId="665"/>
    <cellStyle name="Обычный 2 2 12 5 3" xfId="666"/>
    <cellStyle name="Обычный 2 2 12 5 3 2" xfId="667"/>
    <cellStyle name="Обычный 2 2 12 5 4" xfId="668"/>
    <cellStyle name="Обычный 2 2 12 5 4 2" xfId="669"/>
    <cellStyle name="Обычный 2 2 12 5 5" xfId="670"/>
    <cellStyle name="Обычный 2 2 12 6" xfId="671"/>
    <cellStyle name="Обычный 2 2 12 6 2" xfId="672"/>
    <cellStyle name="Обычный 2 2 12 7" xfId="673"/>
    <cellStyle name="Обычный 2 2 12 7 2" xfId="674"/>
    <cellStyle name="Обычный 2 2 12 8" xfId="675"/>
    <cellStyle name="Обычный 2 2 12 8 2" xfId="676"/>
    <cellStyle name="Обычный 2 2 12 9" xfId="677"/>
    <cellStyle name="Обычный 2 2 13" xfId="678"/>
    <cellStyle name="Обычный 2 2 13 2" xfId="679"/>
    <cellStyle name="Обычный 2 2 13 2 2" xfId="680"/>
    <cellStyle name="Обычный 2 2 13 2 2 2" xfId="681"/>
    <cellStyle name="Обычный 2 2 13 2 3" xfId="682"/>
    <cellStyle name="Обычный 2 2 13 2 3 2" xfId="683"/>
    <cellStyle name="Обычный 2 2 13 2 4" xfId="684"/>
    <cellStyle name="Обычный 2 2 13 2 4 2" xfId="685"/>
    <cellStyle name="Обычный 2 2 13 2 5" xfId="686"/>
    <cellStyle name="Обычный 2 2 13 3" xfId="687"/>
    <cellStyle name="Обычный 2 2 13 3 2" xfId="688"/>
    <cellStyle name="Обычный 2 2 13 4" xfId="689"/>
    <cellStyle name="Обычный 2 2 13 4 2" xfId="690"/>
    <cellStyle name="Обычный 2 2 13 5" xfId="691"/>
    <cellStyle name="Обычный 2 2 13 5 2" xfId="692"/>
    <cellStyle name="Обычный 2 2 13 6" xfId="693"/>
    <cellStyle name="Обычный 2 2 14" xfId="694"/>
    <cellStyle name="Обычный 2 2 14 2" xfId="2"/>
    <cellStyle name="Обычный 2 2 14 2 10" xfId="63"/>
    <cellStyle name="Обычный 2 2 14 2 2" xfId="15"/>
    <cellStyle name="Обычный 2 2 14 2 2 2" xfId="695"/>
    <cellStyle name="Обычный 2 2 14 2 3" xfId="21"/>
    <cellStyle name="Обычный 2 2 14 2 3 2" xfId="696"/>
    <cellStyle name="Обычный 2 2 14 2 4" xfId="27"/>
    <cellStyle name="Обычный 2 2 14 2 4 2" xfId="697"/>
    <cellStyle name="Обычный 2 2 14 2 5" xfId="33"/>
    <cellStyle name="Обычный 2 2 14 2 6" xfId="39"/>
    <cellStyle name="Обычный 2 2 14 2 7" xfId="45"/>
    <cellStyle name="Обычный 2 2 14 2 8" xfId="51"/>
    <cellStyle name="Обычный 2 2 14 2 9" xfId="57"/>
    <cellStyle name="Обычный 2 2 14 3" xfId="698"/>
    <cellStyle name="Обычный 2 2 14 3 2" xfId="699"/>
    <cellStyle name="Обычный 2 2 14 4" xfId="700"/>
    <cellStyle name="Обычный 2 2 14 4 2" xfId="701"/>
    <cellStyle name="Обычный 2 2 14 4 3" xfId="702"/>
    <cellStyle name="Обычный 2 2 14 5" xfId="703"/>
    <cellStyle name="Обычный 2 2 14 5 2" xfId="704"/>
    <cellStyle name="Обычный 2 2 14 6" xfId="705"/>
    <cellStyle name="Обычный 2 2 14 7" xfId="706"/>
    <cellStyle name="Обычный 2 2 14 8" xfId="69"/>
    <cellStyle name="Обычный 2 2 15" xfId="707"/>
    <cellStyle name="Обычный 2 2 15 2" xfId="708"/>
    <cellStyle name="Обычный 2 2 15 2 2" xfId="709"/>
    <cellStyle name="Обычный 2 2 15 3" xfId="710"/>
    <cellStyle name="Обычный 2 2 15 3 2" xfId="711"/>
    <cellStyle name="Обычный 2 2 15 4" xfId="712"/>
    <cellStyle name="Обычный 2 2 15 4 2" xfId="713"/>
    <cellStyle name="Обычный 2 2 15 5" xfId="714"/>
    <cellStyle name="Обычный 2 2 16" xfId="715"/>
    <cellStyle name="Обычный 2 2 16 2" xfId="716"/>
    <cellStyle name="Обычный 2 2 17" xfId="717"/>
    <cellStyle name="Обычный 2 2 17 2" xfId="718"/>
    <cellStyle name="Обычный 2 2 18" xfId="719"/>
    <cellStyle name="Обычный 2 2 18 2" xfId="720"/>
    <cellStyle name="Обычный 2 2 19" xfId="721"/>
    <cellStyle name="Обычный 2 2 2" xfId="722"/>
    <cellStyle name="Обычный 2 2 2 10" xfId="723"/>
    <cellStyle name="Обычный 2 2 2 10 2" xfId="724"/>
    <cellStyle name="Обычный 2 2 2 11" xfId="725"/>
    <cellStyle name="Обычный 2 2 2 11 2" xfId="726"/>
    <cellStyle name="Обычный 2 2 2 12" xfId="727"/>
    <cellStyle name="Обычный 2 2 2 13" xfId="728"/>
    <cellStyle name="Обычный 2 2 2 14" xfId="729"/>
    <cellStyle name="Обычный 2 2 2 15" xfId="730"/>
    <cellStyle name="Обычный 2 2 2 2" xfId="731"/>
    <cellStyle name="Обычный 2 2 2 2 10" xfId="732"/>
    <cellStyle name="Обычный 2 2 2 2 10 2" xfId="733"/>
    <cellStyle name="Обычный 2 2 2 2 11" xfId="734"/>
    <cellStyle name="Обычный 2 2 2 2 12" xfId="735"/>
    <cellStyle name="Обычный 2 2 2 2 13" xfId="736"/>
    <cellStyle name="Обычный 2 2 2 2 14" xfId="737"/>
    <cellStyle name="Обычный 2 2 2 2 2" xfId="738"/>
    <cellStyle name="Обычный 2 2 2 2 2 10" xfId="739"/>
    <cellStyle name="Обычный 2 2 2 2 2 2" xfId="740"/>
    <cellStyle name="Обычный 2 2 2 2 2 2 2" xfId="741"/>
    <cellStyle name="Обычный 2 2 2 2 2 2 2 2" xfId="742"/>
    <cellStyle name="Обычный 2 2 2 2 2 2 2 2 2" xfId="743"/>
    <cellStyle name="Обычный 2 2 2 2 2 2 2 3" xfId="744"/>
    <cellStyle name="Обычный 2 2 2 2 2 2 2 3 2" xfId="745"/>
    <cellStyle name="Обычный 2 2 2 2 2 2 2 4" xfId="746"/>
    <cellStyle name="Обычный 2 2 2 2 2 2 2 4 2" xfId="747"/>
    <cellStyle name="Обычный 2 2 2 2 2 2 2 5" xfId="748"/>
    <cellStyle name="Обычный 2 2 2 2 2 2 3" xfId="749"/>
    <cellStyle name="Обычный 2 2 2 2 2 2 3 2" xfId="750"/>
    <cellStyle name="Обычный 2 2 2 2 2 2 4" xfId="751"/>
    <cellStyle name="Обычный 2 2 2 2 2 2 4 2" xfId="752"/>
    <cellStyle name="Обычный 2 2 2 2 2 2 5" xfId="753"/>
    <cellStyle name="Обычный 2 2 2 2 2 2 5 2" xfId="754"/>
    <cellStyle name="Обычный 2 2 2 2 2 2 6" xfId="755"/>
    <cellStyle name="Обычный 2 2 2 2 2 2 7" xfId="756"/>
    <cellStyle name="Обычный 2 2 2 2 2 3" xfId="757"/>
    <cellStyle name="Обычный 2 2 2 2 2 3 2" xfId="758"/>
    <cellStyle name="Обычный 2 2 2 2 2 3 2 2" xfId="759"/>
    <cellStyle name="Обычный 2 2 2 2 2 3 2 2 2" xfId="760"/>
    <cellStyle name="Обычный 2 2 2 2 2 3 2 3" xfId="761"/>
    <cellStyle name="Обычный 2 2 2 2 2 3 2 3 2" xfId="762"/>
    <cellStyle name="Обычный 2 2 2 2 2 3 2 4" xfId="763"/>
    <cellStyle name="Обычный 2 2 2 2 2 3 2 4 2" xfId="764"/>
    <cellStyle name="Обычный 2 2 2 2 2 3 2 5" xfId="765"/>
    <cellStyle name="Обычный 2 2 2 2 2 3 3" xfId="766"/>
    <cellStyle name="Обычный 2 2 2 2 2 3 3 2" xfId="767"/>
    <cellStyle name="Обычный 2 2 2 2 2 3 4" xfId="768"/>
    <cellStyle name="Обычный 2 2 2 2 2 3 4 2" xfId="769"/>
    <cellStyle name="Обычный 2 2 2 2 2 3 5" xfId="770"/>
    <cellStyle name="Обычный 2 2 2 2 2 3 5 2" xfId="771"/>
    <cellStyle name="Обычный 2 2 2 2 2 3 6" xfId="772"/>
    <cellStyle name="Обычный 2 2 2 2 2 4" xfId="773"/>
    <cellStyle name="Обычный 2 2 2 2 2 4 2" xfId="774"/>
    <cellStyle name="Обычный 2 2 2 2 2 4 2 2" xfId="775"/>
    <cellStyle name="Обычный 2 2 2 2 2 4 2 2 2" xfId="776"/>
    <cellStyle name="Обычный 2 2 2 2 2 4 2 3" xfId="777"/>
    <cellStyle name="Обычный 2 2 2 2 2 4 2 3 2" xfId="778"/>
    <cellStyle name="Обычный 2 2 2 2 2 4 2 4" xfId="779"/>
    <cellStyle name="Обычный 2 2 2 2 2 4 2 4 2" xfId="780"/>
    <cellStyle name="Обычный 2 2 2 2 2 4 2 5" xfId="781"/>
    <cellStyle name="Обычный 2 2 2 2 2 4 3" xfId="782"/>
    <cellStyle name="Обычный 2 2 2 2 2 4 3 2" xfId="783"/>
    <cellStyle name="Обычный 2 2 2 2 2 4 4" xfId="784"/>
    <cellStyle name="Обычный 2 2 2 2 2 4 4 2" xfId="785"/>
    <cellStyle name="Обычный 2 2 2 2 2 4 5" xfId="786"/>
    <cellStyle name="Обычный 2 2 2 2 2 4 5 2" xfId="787"/>
    <cellStyle name="Обычный 2 2 2 2 2 4 6" xfId="788"/>
    <cellStyle name="Обычный 2 2 2 2 2 5" xfId="789"/>
    <cellStyle name="Обычный 2 2 2 2 2 5 2" xfId="790"/>
    <cellStyle name="Обычный 2 2 2 2 2 5 2 2" xfId="791"/>
    <cellStyle name="Обычный 2 2 2 2 2 5 3" xfId="792"/>
    <cellStyle name="Обычный 2 2 2 2 2 5 3 2" xfId="793"/>
    <cellStyle name="Обычный 2 2 2 2 2 5 4" xfId="794"/>
    <cellStyle name="Обычный 2 2 2 2 2 5 4 2" xfId="795"/>
    <cellStyle name="Обычный 2 2 2 2 2 5 5" xfId="796"/>
    <cellStyle name="Обычный 2 2 2 2 2 6" xfId="797"/>
    <cellStyle name="Обычный 2 2 2 2 2 6 2" xfId="798"/>
    <cellStyle name="Обычный 2 2 2 2 2 7" xfId="799"/>
    <cellStyle name="Обычный 2 2 2 2 2 7 2" xfId="800"/>
    <cellStyle name="Обычный 2 2 2 2 2 8" xfId="801"/>
    <cellStyle name="Обычный 2 2 2 2 2 8 2" xfId="802"/>
    <cellStyle name="Обычный 2 2 2 2 2 9" xfId="803"/>
    <cellStyle name="Обычный 2 2 2 2 3" xfId="804"/>
    <cellStyle name="Обычный 2 2 2 2 3 10" xfId="805"/>
    <cellStyle name="Обычный 2 2 2 2 3 2" xfId="806"/>
    <cellStyle name="Обычный 2 2 2 2 3 2 2" xfId="807"/>
    <cellStyle name="Обычный 2 2 2 2 3 2 2 2" xfId="808"/>
    <cellStyle name="Обычный 2 2 2 2 3 2 2 2 2" xfId="809"/>
    <cellStyle name="Обычный 2 2 2 2 3 2 2 3" xfId="810"/>
    <cellStyle name="Обычный 2 2 2 2 3 2 2 3 2" xfId="811"/>
    <cellStyle name="Обычный 2 2 2 2 3 2 2 4" xfId="812"/>
    <cellStyle name="Обычный 2 2 2 2 3 2 2 4 2" xfId="813"/>
    <cellStyle name="Обычный 2 2 2 2 3 2 2 5" xfId="814"/>
    <cellStyle name="Обычный 2 2 2 2 3 2 3" xfId="815"/>
    <cellStyle name="Обычный 2 2 2 2 3 2 3 2" xfId="816"/>
    <cellStyle name="Обычный 2 2 2 2 3 2 4" xfId="817"/>
    <cellStyle name="Обычный 2 2 2 2 3 2 4 2" xfId="818"/>
    <cellStyle name="Обычный 2 2 2 2 3 2 5" xfId="819"/>
    <cellStyle name="Обычный 2 2 2 2 3 2 5 2" xfId="820"/>
    <cellStyle name="Обычный 2 2 2 2 3 2 6" xfId="821"/>
    <cellStyle name="Обычный 2 2 2 2 3 3" xfId="822"/>
    <cellStyle name="Обычный 2 2 2 2 3 3 2" xfId="823"/>
    <cellStyle name="Обычный 2 2 2 2 3 3 2 2" xfId="824"/>
    <cellStyle name="Обычный 2 2 2 2 3 3 2 2 2" xfId="825"/>
    <cellStyle name="Обычный 2 2 2 2 3 3 2 3" xfId="826"/>
    <cellStyle name="Обычный 2 2 2 2 3 3 2 3 2" xfId="827"/>
    <cellStyle name="Обычный 2 2 2 2 3 3 2 4" xfId="828"/>
    <cellStyle name="Обычный 2 2 2 2 3 3 2 4 2" xfId="829"/>
    <cellStyle name="Обычный 2 2 2 2 3 3 2 5" xfId="830"/>
    <cellStyle name="Обычный 2 2 2 2 3 3 3" xfId="831"/>
    <cellStyle name="Обычный 2 2 2 2 3 3 3 2" xfId="832"/>
    <cellStyle name="Обычный 2 2 2 2 3 3 4" xfId="833"/>
    <cellStyle name="Обычный 2 2 2 2 3 3 4 2" xfId="834"/>
    <cellStyle name="Обычный 2 2 2 2 3 3 5" xfId="835"/>
    <cellStyle name="Обычный 2 2 2 2 3 3 5 2" xfId="836"/>
    <cellStyle name="Обычный 2 2 2 2 3 3 6" xfId="837"/>
    <cellStyle name="Обычный 2 2 2 2 3 4" xfId="838"/>
    <cellStyle name="Обычный 2 2 2 2 3 4 2" xfId="839"/>
    <cellStyle name="Обычный 2 2 2 2 3 4 2 2" xfId="840"/>
    <cellStyle name="Обычный 2 2 2 2 3 4 2 2 2" xfId="841"/>
    <cellStyle name="Обычный 2 2 2 2 3 4 2 3" xfId="842"/>
    <cellStyle name="Обычный 2 2 2 2 3 4 2 3 2" xfId="843"/>
    <cellStyle name="Обычный 2 2 2 2 3 4 2 4" xfId="844"/>
    <cellStyle name="Обычный 2 2 2 2 3 4 2 4 2" xfId="845"/>
    <cellStyle name="Обычный 2 2 2 2 3 4 2 5" xfId="846"/>
    <cellStyle name="Обычный 2 2 2 2 3 4 3" xfId="847"/>
    <cellStyle name="Обычный 2 2 2 2 3 4 3 2" xfId="848"/>
    <cellStyle name="Обычный 2 2 2 2 3 4 4" xfId="849"/>
    <cellStyle name="Обычный 2 2 2 2 3 4 4 2" xfId="850"/>
    <cellStyle name="Обычный 2 2 2 2 3 4 5" xfId="851"/>
    <cellStyle name="Обычный 2 2 2 2 3 4 5 2" xfId="852"/>
    <cellStyle name="Обычный 2 2 2 2 3 4 6" xfId="853"/>
    <cellStyle name="Обычный 2 2 2 2 3 5" xfId="854"/>
    <cellStyle name="Обычный 2 2 2 2 3 5 2" xfId="855"/>
    <cellStyle name="Обычный 2 2 2 2 3 5 2 2" xfId="856"/>
    <cellStyle name="Обычный 2 2 2 2 3 5 3" xfId="857"/>
    <cellStyle name="Обычный 2 2 2 2 3 5 3 2" xfId="858"/>
    <cellStyle name="Обычный 2 2 2 2 3 5 4" xfId="859"/>
    <cellStyle name="Обычный 2 2 2 2 3 5 4 2" xfId="860"/>
    <cellStyle name="Обычный 2 2 2 2 3 5 5" xfId="861"/>
    <cellStyle name="Обычный 2 2 2 2 3 6" xfId="862"/>
    <cellStyle name="Обычный 2 2 2 2 3 6 2" xfId="863"/>
    <cellStyle name="Обычный 2 2 2 2 3 7" xfId="864"/>
    <cellStyle name="Обычный 2 2 2 2 3 7 2" xfId="865"/>
    <cellStyle name="Обычный 2 2 2 2 3 8" xfId="866"/>
    <cellStyle name="Обычный 2 2 2 2 3 8 2" xfId="867"/>
    <cellStyle name="Обычный 2 2 2 2 3 9" xfId="868"/>
    <cellStyle name="Обычный 2 2 2 2 4" xfId="869"/>
    <cellStyle name="Обычный 2 2 2 2 4 2" xfId="870"/>
    <cellStyle name="Обычный 2 2 2 2 4 2 2" xfId="871"/>
    <cellStyle name="Обычный 2 2 2 2 4 2 2 2" xfId="872"/>
    <cellStyle name="Обычный 2 2 2 2 4 2 3" xfId="873"/>
    <cellStyle name="Обычный 2 2 2 2 4 2 3 2" xfId="874"/>
    <cellStyle name="Обычный 2 2 2 2 4 2 4" xfId="875"/>
    <cellStyle name="Обычный 2 2 2 2 4 2 4 2" xfId="876"/>
    <cellStyle name="Обычный 2 2 2 2 4 2 5" xfId="877"/>
    <cellStyle name="Обычный 2 2 2 2 4 3" xfId="878"/>
    <cellStyle name="Обычный 2 2 2 2 4 3 2" xfId="879"/>
    <cellStyle name="Обычный 2 2 2 2 4 4" xfId="880"/>
    <cellStyle name="Обычный 2 2 2 2 4 4 2" xfId="881"/>
    <cellStyle name="Обычный 2 2 2 2 4 5" xfId="882"/>
    <cellStyle name="Обычный 2 2 2 2 4 5 2" xfId="883"/>
    <cellStyle name="Обычный 2 2 2 2 4 6" xfId="884"/>
    <cellStyle name="Обычный 2 2 2 2 4 7" xfId="885"/>
    <cellStyle name="Обычный 2 2 2 2 5" xfId="886"/>
    <cellStyle name="Обычный 2 2 2 2 5 2" xfId="887"/>
    <cellStyle name="Обычный 2 2 2 2 5 2 2" xfId="888"/>
    <cellStyle name="Обычный 2 2 2 2 5 2 2 2" xfId="889"/>
    <cellStyle name="Обычный 2 2 2 2 5 2 3" xfId="890"/>
    <cellStyle name="Обычный 2 2 2 2 5 2 3 2" xfId="891"/>
    <cellStyle name="Обычный 2 2 2 2 5 2 4" xfId="892"/>
    <cellStyle name="Обычный 2 2 2 2 5 2 4 2" xfId="893"/>
    <cellStyle name="Обычный 2 2 2 2 5 2 5" xfId="894"/>
    <cellStyle name="Обычный 2 2 2 2 5 3" xfId="895"/>
    <cellStyle name="Обычный 2 2 2 2 5 3 2" xfId="896"/>
    <cellStyle name="Обычный 2 2 2 2 5 4" xfId="897"/>
    <cellStyle name="Обычный 2 2 2 2 5 4 2" xfId="898"/>
    <cellStyle name="Обычный 2 2 2 2 5 5" xfId="899"/>
    <cellStyle name="Обычный 2 2 2 2 5 5 2" xfId="900"/>
    <cellStyle name="Обычный 2 2 2 2 5 6" xfId="901"/>
    <cellStyle name="Обычный 2 2 2 2 6" xfId="902"/>
    <cellStyle name="Обычный 2 2 2 2 6 2" xfId="903"/>
    <cellStyle name="Обычный 2 2 2 2 6 2 2" xfId="904"/>
    <cellStyle name="Обычный 2 2 2 2 6 2 2 2" xfId="905"/>
    <cellStyle name="Обычный 2 2 2 2 6 2 3" xfId="906"/>
    <cellStyle name="Обычный 2 2 2 2 6 2 3 2" xfId="907"/>
    <cellStyle name="Обычный 2 2 2 2 6 2 4" xfId="908"/>
    <cellStyle name="Обычный 2 2 2 2 6 2 4 2" xfId="909"/>
    <cellStyle name="Обычный 2 2 2 2 6 2 5" xfId="910"/>
    <cellStyle name="Обычный 2 2 2 2 6 3" xfId="911"/>
    <cellStyle name="Обычный 2 2 2 2 6 3 2" xfId="912"/>
    <cellStyle name="Обычный 2 2 2 2 6 4" xfId="913"/>
    <cellStyle name="Обычный 2 2 2 2 6 4 2" xfId="914"/>
    <cellStyle name="Обычный 2 2 2 2 6 5" xfId="915"/>
    <cellStyle name="Обычный 2 2 2 2 6 5 2" xfId="916"/>
    <cellStyle name="Обычный 2 2 2 2 6 6" xfId="917"/>
    <cellStyle name="Обычный 2 2 2 2 7" xfId="918"/>
    <cellStyle name="Обычный 2 2 2 2 7 2" xfId="919"/>
    <cellStyle name="Обычный 2 2 2 2 7 2 2" xfId="920"/>
    <cellStyle name="Обычный 2 2 2 2 7 3" xfId="921"/>
    <cellStyle name="Обычный 2 2 2 2 7 3 2" xfId="922"/>
    <cellStyle name="Обычный 2 2 2 2 7 4" xfId="923"/>
    <cellStyle name="Обычный 2 2 2 2 7 4 2" xfId="924"/>
    <cellStyle name="Обычный 2 2 2 2 7 5" xfId="925"/>
    <cellStyle name="Обычный 2 2 2 2 8" xfId="926"/>
    <cellStyle name="Обычный 2 2 2 2 8 2" xfId="927"/>
    <cellStyle name="Обычный 2 2 2 2 9" xfId="928"/>
    <cellStyle name="Обычный 2 2 2 2 9 2" xfId="929"/>
    <cellStyle name="Обычный 2 2 2 3" xfId="930"/>
    <cellStyle name="Обычный 2 2 2 3 10" xfId="931"/>
    <cellStyle name="Обычный 2 2 2 3 11" xfId="932"/>
    <cellStyle name="Обычный 2 2 2 3 2" xfId="933"/>
    <cellStyle name="Обычный 2 2 2 3 2 2" xfId="934"/>
    <cellStyle name="Обычный 2 2 2 3 2 2 2" xfId="935"/>
    <cellStyle name="Обычный 2 2 2 3 2 2 2 2" xfId="936"/>
    <cellStyle name="Обычный 2 2 2 3 2 2 3" xfId="937"/>
    <cellStyle name="Обычный 2 2 2 3 2 2 3 2" xfId="938"/>
    <cellStyle name="Обычный 2 2 2 3 2 2 4" xfId="939"/>
    <cellStyle name="Обычный 2 2 2 3 2 2 4 2" xfId="940"/>
    <cellStyle name="Обычный 2 2 2 3 2 2 5" xfId="941"/>
    <cellStyle name="Обычный 2 2 2 3 2 3" xfId="942"/>
    <cellStyle name="Обычный 2 2 2 3 2 3 2" xfId="943"/>
    <cellStyle name="Обычный 2 2 2 3 2 4" xfId="944"/>
    <cellStyle name="Обычный 2 2 2 3 2 4 2" xfId="945"/>
    <cellStyle name="Обычный 2 2 2 3 2 5" xfId="946"/>
    <cellStyle name="Обычный 2 2 2 3 2 5 2" xfId="947"/>
    <cellStyle name="Обычный 2 2 2 3 2 6" xfId="948"/>
    <cellStyle name="Обычный 2 2 2 3 2 7" xfId="949"/>
    <cellStyle name="Обычный 2 2 2 3 3" xfId="950"/>
    <cellStyle name="Обычный 2 2 2 3 3 2" xfId="951"/>
    <cellStyle name="Обычный 2 2 2 3 3 2 2" xfId="952"/>
    <cellStyle name="Обычный 2 2 2 3 3 2 2 2" xfId="953"/>
    <cellStyle name="Обычный 2 2 2 3 3 2 3" xfId="954"/>
    <cellStyle name="Обычный 2 2 2 3 3 2 3 2" xfId="955"/>
    <cellStyle name="Обычный 2 2 2 3 3 2 4" xfId="956"/>
    <cellStyle name="Обычный 2 2 2 3 3 2 4 2" xfId="957"/>
    <cellStyle name="Обычный 2 2 2 3 3 2 5" xfId="958"/>
    <cellStyle name="Обычный 2 2 2 3 3 3" xfId="959"/>
    <cellStyle name="Обычный 2 2 2 3 3 3 2" xfId="960"/>
    <cellStyle name="Обычный 2 2 2 3 3 4" xfId="961"/>
    <cellStyle name="Обычный 2 2 2 3 3 4 2" xfId="962"/>
    <cellStyle name="Обычный 2 2 2 3 3 5" xfId="963"/>
    <cellStyle name="Обычный 2 2 2 3 3 5 2" xfId="964"/>
    <cellStyle name="Обычный 2 2 2 3 3 6" xfId="965"/>
    <cellStyle name="Обычный 2 2 2 3 3 7" xfId="966"/>
    <cellStyle name="Обычный 2 2 2 3 4" xfId="967"/>
    <cellStyle name="Обычный 2 2 2 3 4 2" xfId="968"/>
    <cellStyle name="Обычный 2 2 2 3 4 2 2" xfId="969"/>
    <cellStyle name="Обычный 2 2 2 3 4 2 2 2" xfId="970"/>
    <cellStyle name="Обычный 2 2 2 3 4 2 3" xfId="971"/>
    <cellStyle name="Обычный 2 2 2 3 4 2 3 2" xfId="972"/>
    <cellStyle name="Обычный 2 2 2 3 4 2 4" xfId="973"/>
    <cellStyle name="Обычный 2 2 2 3 4 2 4 2" xfId="974"/>
    <cellStyle name="Обычный 2 2 2 3 4 2 5" xfId="975"/>
    <cellStyle name="Обычный 2 2 2 3 4 3" xfId="976"/>
    <cellStyle name="Обычный 2 2 2 3 4 3 2" xfId="977"/>
    <cellStyle name="Обычный 2 2 2 3 4 4" xfId="978"/>
    <cellStyle name="Обычный 2 2 2 3 4 4 2" xfId="979"/>
    <cellStyle name="Обычный 2 2 2 3 4 5" xfId="980"/>
    <cellStyle name="Обычный 2 2 2 3 4 5 2" xfId="981"/>
    <cellStyle name="Обычный 2 2 2 3 4 6" xfId="982"/>
    <cellStyle name="Обычный 2 2 2 3 5" xfId="983"/>
    <cellStyle name="Обычный 2 2 2 3 5 2" xfId="984"/>
    <cellStyle name="Обычный 2 2 2 3 5 2 2" xfId="985"/>
    <cellStyle name="Обычный 2 2 2 3 5 3" xfId="986"/>
    <cellStyle name="Обычный 2 2 2 3 5 3 2" xfId="987"/>
    <cellStyle name="Обычный 2 2 2 3 5 4" xfId="988"/>
    <cellStyle name="Обычный 2 2 2 3 5 4 2" xfId="989"/>
    <cellStyle name="Обычный 2 2 2 3 5 5" xfId="990"/>
    <cellStyle name="Обычный 2 2 2 3 6" xfId="991"/>
    <cellStyle name="Обычный 2 2 2 3 6 2" xfId="992"/>
    <cellStyle name="Обычный 2 2 2 3 7" xfId="993"/>
    <cellStyle name="Обычный 2 2 2 3 7 2" xfId="994"/>
    <cellStyle name="Обычный 2 2 2 3 8" xfId="995"/>
    <cellStyle name="Обычный 2 2 2 3 8 2" xfId="996"/>
    <cellStyle name="Обычный 2 2 2 3 9" xfId="997"/>
    <cellStyle name="Обычный 2 2 2 4" xfId="998"/>
    <cellStyle name="Обычный 2 2 2 4 10" xfId="999"/>
    <cellStyle name="Обычный 2 2 2 4 11" xfId="1000"/>
    <cellStyle name="Обычный 2 2 2 4 2" xfId="1001"/>
    <cellStyle name="Обычный 2 2 2 4 2 2" xfId="1002"/>
    <cellStyle name="Обычный 2 2 2 4 2 2 2" xfId="1003"/>
    <cellStyle name="Обычный 2 2 2 4 2 2 2 2" xfId="1004"/>
    <cellStyle name="Обычный 2 2 2 4 2 2 3" xfId="1005"/>
    <cellStyle name="Обычный 2 2 2 4 2 2 3 2" xfId="1006"/>
    <cellStyle name="Обычный 2 2 2 4 2 2 4" xfId="1007"/>
    <cellStyle name="Обычный 2 2 2 4 2 2 4 2" xfId="1008"/>
    <cellStyle name="Обычный 2 2 2 4 2 2 5" xfId="1009"/>
    <cellStyle name="Обычный 2 2 2 4 2 3" xfId="1010"/>
    <cellStyle name="Обычный 2 2 2 4 2 3 2" xfId="1011"/>
    <cellStyle name="Обычный 2 2 2 4 2 4" xfId="1012"/>
    <cellStyle name="Обычный 2 2 2 4 2 4 2" xfId="1013"/>
    <cellStyle name="Обычный 2 2 2 4 2 5" xfId="1014"/>
    <cellStyle name="Обычный 2 2 2 4 2 5 2" xfId="1015"/>
    <cellStyle name="Обычный 2 2 2 4 2 6" xfId="1016"/>
    <cellStyle name="Обычный 2 2 2 4 3" xfId="1017"/>
    <cellStyle name="Обычный 2 2 2 4 3 2" xfId="1018"/>
    <cellStyle name="Обычный 2 2 2 4 3 2 2" xfId="1019"/>
    <cellStyle name="Обычный 2 2 2 4 3 2 2 2" xfId="1020"/>
    <cellStyle name="Обычный 2 2 2 4 3 2 3" xfId="1021"/>
    <cellStyle name="Обычный 2 2 2 4 3 2 3 2" xfId="1022"/>
    <cellStyle name="Обычный 2 2 2 4 3 2 4" xfId="1023"/>
    <cellStyle name="Обычный 2 2 2 4 3 2 4 2" xfId="1024"/>
    <cellStyle name="Обычный 2 2 2 4 3 2 5" xfId="1025"/>
    <cellStyle name="Обычный 2 2 2 4 3 3" xfId="1026"/>
    <cellStyle name="Обычный 2 2 2 4 3 3 2" xfId="1027"/>
    <cellStyle name="Обычный 2 2 2 4 3 4" xfId="1028"/>
    <cellStyle name="Обычный 2 2 2 4 3 4 2" xfId="1029"/>
    <cellStyle name="Обычный 2 2 2 4 3 5" xfId="1030"/>
    <cellStyle name="Обычный 2 2 2 4 3 5 2" xfId="1031"/>
    <cellStyle name="Обычный 2 2 2 4 3 6" xfId="1032"/>
    <cellStyle name="Обычный 2 2 2 4 4" xfId="1033"/>
    <cellStyle name="Обычный 2 2 2 4 4 2" xfId="1034"/>
    <cellStyle name="Обычный 2 2 2 4 4 2 2" xfId="1035"/>
    <cellStyle name="Обычный 2 2 2 4 4 2 2 2" xfId="1036"/>
    <cellStyle name="Обычный 2 2 2 4 4 2 3" xfId="1037"/>
    <cellStyle name="Обычный 2 2 2 4 4 2 3 2" xfId="1038"/>
    <cellStyle name="Обычный 2 2 2 4 4 2 4" xfId="1039"/>
    <cellStyle name="Обычный 2 2 2 4 4 2 4 2" xfId="1040"/>
    <cellStyle name="Обычный 2 2 2 4 4 2 5" xfId="1041"/>
    <cellStyle name="Обычный 2 2 2 4 4 3" xfId="1042"/>
    <cellStyle name="Обычный 2 2 2 4 4 3 2" xfId="1043"/>
    <cellStyle name="Обычный 2 2 2 4 4 4" xfId="1044"/>
    <cellStyle name="Обычный 2 2 2 4 4 4 2" xfId="1045"/>
    <cellStyle name="Обычный 2 2 2 4 4 5" xfId="1046"/>
    <cellStyle name="Обычный 2 2 2 4 4 5 2" xfId="1047"/>
    <cellStyle name="Обычный 2 2 2 4 4 6" xfId="1048"/>
    <cellStyle name="Обычный 2 2 2 4 5" xfId="1049"/>
    <cellStyle name="Обычный 2 2 2 4 5 2" xfId="1050"/>
    <cellStyle name="Обычный 2 2 2 4 5 2 2" xfId="1051"/>
    <cellStyle name="Обычный 2 2 2 4 5 3" xfId="1052"/>
    <cellStyle name="Обычный 2 2 2 4 5 3 2" xfId="1053"/>
    <cellStyle name="Обычный 2 2 2 4 5 4" xfId="1054"/>
    <cellStyle name="Обычный 2 2 2 4 5 4 2" xfId="1055"/>
    <cellStyle name="Обычный 2 2 2 4 5 5" xfId="1056"/>
    <cellStyle name="Обычный 2 2 2 4 6" xfId="1057"/>
    <cellStyle name="Обычный 2 2 2 4 6 2" xfId="1058"/>
    <cellStyle name="Обычный 2 2 2 4 7" xfId="1059"/>
    <cellStyle name="Обычный 2 2 2 4 7 2" xfId="1060"/>
    <cellStyle name="Обычный 2 2 2 4 8" xfId="1061"/>
    <cellStyle name="Обычный 2 2 2 4 8 2" xfId="1062"/>
    <cellStyle name="Обычный 2 2 2 4 9" xfId="1063"/>
    <cellStyle name="Обычный 2 2 2 5" xfId="1064"/>
    <cellStyle name="Обычный 2 2 2 5 2" xfId="1065"/>
    <cellStyle name="Обычный 2 2 2 5 2 2" xfId="1066"/>
    <cellStyle name="Обычный 2 2 2 5 2 2 2" xfId="1067"/>
    <cellStyle name="Обычный 2 2 2 5 2 3" xfId="1068"/>
    <cellStyle name="Обычный 2 2 2 5 2 3 2" xfId="1069"/>
    <cellStyle name="Обычный 2 2 2 5 2 4" xfId="1070"/>
    <cellStyle name="Обычный 2 2 2 5 2 4 2" xfId="1071"/>
    <cellStyle name="Обычный 2 2 2 5 2 5" xfId="1072"/>
    <cellStyle name="Обычный 2 2 2 5 3" xfId="1073"/>
    <cellStyle name="Обычный 2 2 2 5 3 2" xfId="1074"/>
    <cellStyle name="Обычный 2 2 2 5 4" xfId="1075"/>
    <cellStyle name="Обычный 2 2 2 5 4 2" xfId="1076"/>
    <cellStyle name="Обычный 2 2 2 5 5" xfId="1077"/>
    <cellStyle name="Обычный 2 2 2 5 5 2" xfId="1078"/>
    <cellStyle name="Обычный 2 2 2 5 6" xfId="1079"/>
    <cellStyle name="Обычный 2 2 2 5 7" xfId="1080"/>
    <cellStyle name="Обычный 2 2 2 5 8" xfId="1081"/>
    <cellStyle name="Обычный 2 2 2 6" xfId="1082"/>
    <cellStyle name="Обычный 2 2 2 6 2" xfId="1083"/>
    <cellStyle name="Обычный 2 2 2 6 2 2" xfId="1084"/>
    <cellStyle name="Обычный 2 2 2 6 2 2 2" xfId="1085"/>
    <cellStyle name="Обычный 2 2 2 6 2 3" xfId="1086"/>
    <cellStyle name="Обычный 2 2 2 6 2 3 2" xfId="1087"/>
    <cellStyle name="Обычный 2 2 2 6 2 4" xfId="1088"/>
    <cellStyle name="Обычный 2 2 2 6 2 4 2" xfId="1089"/>
    <cellStyle name="Обычный 2 2 2 6 2 5" xfId="1090"/>
    <cellStyle name="Обычный 2 2 2 6 2 6" xfId="1091"/>
    <cellStyle name="Обычный 2 2 2 6 3" xfId="1092"/>
    <cellStyle name="Обычный 2 2 2 6 3 2" xfId="1093"/>
    <cellStyle name="Обычный 2 2 2 6 3 3" xfId="1094"/>
    <cellStyle name="Обычный 2 2 2 6 3 4" xfId="1095"/>
    <cellStyle name="Обычный 2 2 2 6 3 4 2" xfId="1096"/>
    <cellStyle name="Обычный 2 2 2 6 4" xfId="1097"/>
    <cellStyle name="Обычный 2 2 2 6 4 2" xfId="1098"/>
    <cellStyle name="Обычный 2 2 2 6 4 3" xfId="1099"/>
    <cellStyle name="Обычный 2 2 2 6 5" xfId="1100"/>
    <cellStyle name="Обычный 2 2 2 6 5 2" xfId="1101"/>
    <cellStyle name="Обычный 2 2 2 6 6" xfId="1102"/>
    <cellStyle name="Обычный 2 2 2 6 6 2" xfId="1103"/>
    <cellStyle name="Обычный 2 2 2 6 7" xfId="1104"/>
    <cellStyle name="Обычный 2 2 2 6 8" xfId="1105"/>
    <cellStyle name="Обычный 2 2 2 7" xfId="1106"/>
    <cellStyle name="Обычный 2 2 2 7 2" xfId="1107"/>
    <cellStyle name="Обычный 2 2 2 7 2 2" xfId="1108"/>
    <cellStyle name="Обычный 2 2 2 7 2 2 2" xfId="1109"/>
    <cellStyle name="Обычный 2 2 2 7 2 3" xfId="1110"/>
    <cellStyle name="Обычный 2 2 2 7 2 3 2" xfId="1111"/>
    <cellStyle name="Обычный 2 2 2 7 2 4" xfId="1112"/>
    <cellStyle name="Обычный 2 2 2 7 2 4 2" xfId="1113"/>
    <cellStyle name="Обычный 2 2 2 7 2 5" xfId="1114"/>
    <cellStyle name="Обычный 2 2 2 7 2 6" xfId="1115"/>
    <cellStyle name="Обычный 2 2 2 7 3" xfId="1116"/>
    <cellStyle name="Обычный 2 2 2 7 3 2" xfId="1117"/>
    <cellStyle name="Обычный 2 2 2 7 3 2 2" xfId="1118"/>
    <cellStyle name="Обычный 2 2 2 7 3 3" xfId="1119"/>
    <cellStyle name="Обычный 2 2 2 7 3 4" xfId="1120"/>
    <cellStyle name="Обычный 2 2 2 7 4" xfId="1121"/>
    <cellStyle name="Обычный 2 2 2 7 4 2" xfId="1122"/>
    <cellStyle name="Обычный 2 2 2 7 5" xfId="1123"/>
    <cellStyle name="Обычный 2 2 2 7 5 2" xfId="1124"/>
    <cellStyle name="Обычный 2 2 2 7 6" xfId="1125"/>
    <cellStyle name="Обычный 2 2 2 7 7" xfId="1126"/>
    <cellStyle name="Обычный 2 2 2 8" xfId="1127"/>
    <cellStyle name="Обычный 2 2 2 8 2" xfId="1128"/>
    <cellStyle name="Обычный 2 2 2 8 2 2" xfId="1129"/>
    <cellStyle name="Обычный 2 2 2 8 3" xfId="1130"/>
    <cellStyle name="Обычный 2 2 2 8 3 2" xfId="1131"/>
    <cellStyle name="Обычный 2 2 2 8 4" xfId="1132"/>
    <cellStyle name="Обычный 2 2 2 8 4 2" xfId="1133"/>
    <cellStyle name="Обычный 2 2 2 8 5" xfId="1134"/>
    <cellStyle name="Обычный 2 2 2 9" xfId="1135"/>
    <cellStyle name="Обычный 2 2 2 9 2" xfId="1136"/>
    <cellStyle name="Обычный 2 2 20" xfId="1137"/>
    <cellStyle name="Обычный 2 2 21" xfId="1138"/>
    <cellStyle name="Обычный 2 2 22" xfId="1139"/>
    <cellStyle name="Обычный 2 2 23" xfId="1140"/>
    <cellStyle name="Обычный 2 2 3" xfId="1141"/>
    <cellStyle name="Обычный 2 2 3 10" xfId="1142"/>
    <cellStyle name="Обычный 2 2 3 10 2" xfId="1143"/>
    <cellStyle name="Обычный 2 2 3 11" xfId="1144"/>
    <cellStyle name="Обычный 2 2 3 11 2" xfId="1145"/>
    <cellStyle name="Обычный 2 2 3 12" xfId="1146"/>
    <cellStyle name="Обычный 2 2 3 13" xfId="1147"/>
    <cellStyle name="Обычный 2 2 3 14" xfId="1148"/>
    <cellStyle name="Обычный 2 2 3 2" xfId="1149"/>
    <cellStyle name="Обычный 2 2 3 2 10" xfId="1150"/>
    <cellStyle name="Обычный 2 2 3 2 10 2" xfId="1151"/>
    <cellStyle name="Обычный 2 2 3 2 11" xfId="1152"/>
    <cellStyle name="Обычный 2 2 3 2 12" xfId="1153"/>
    <cellStyle name="Обычный 2 2 3 2 13" xfId="1154"/>
    <cellStyle name="Обычный 2 2 3 2 2" xfId="1155"/>
    <cellStyle name="Обычный 2 2 3 2 2 10" xfId="1156"/>
    <cellStyle name="Обычный 2 2 3 2 2 2" xfId="1157"/>
    <cellStyle name="Обычный 2 2 3 2 2 2 2" xfId="1158"/>
    <cellStyle name="Обычный 2 2 3 2 2 2 2 2" xfId="1159"/>
    <cellStyle name="Обычный 2 2 3 2 2 2 2 2 2" xfId="1160"/>
    <cellStyle name="Обычный 2 2 3 2 2 2 2 3" xfId="1161"/>
    <cellStyle name="Обычный 2 2 3 2 2 2 2 3 2" xfId="1162"/>
    <cellStyle name="Обычный 2 2 3 2 2 2 2 4" xfId="1163"/>
    <cellStyle name="Обычный 2 2 3 2 2 2 2 4 2" xfId="1164"/>
    <cellStyle name="Обычный 2 2 3 2 2 2 2 5" xfId="1165"/>
    <cellStyle name="Обычный 2 2 3 2 2 2 3" xfId="1166"/>
    <cellStyle name="Обычный 2 2 3 2 2 2 3 2" xfId="1167"/>
    <cellStyle name="Обычный 2 2 3 2 2 2 4" xfId="1168"/>
    <cellStyle name="Обычный 2 2 3 2 2 2 4 2" xfId="1169"/>
    <cellStyle name="Обычный 2 2 3 2 2 2 5" xfId="1170"/>
    <cellStyle name="Обычный 2 2 3 2 2 2 5 2" xfId="1171"/>
    <cellStyle name="Обычный 2 2 3 2 2 2 6" xfId="1172"/>
    <cellStyle name="Обычный 2 2 3 2 2 2 7" xfId="1173"/>
    <cellStyle name="Обычный 2 2 3 2 2 3" xfId="1174"/>
    <cellStyle name="Обычный 2 2 3 2 2 3 2" xfId="1175"/>
    <cellStyle name="Обычный 2 2 3 2 2 3 2 2" xfId="1176"/>
    <cellStyle name="Обычный 2 2 3 2 2 3 2 2 2" xfId="1177"/>
    <cellStyle name="Обычный 2 2 3 2 2 3 2 3" xfId="1178"/>
    <cellStyle name="Обычный 2 2 3 2 2 3 2 3 2" xfId="1179"/>
    <cellStyle name="Обычный 2 2 3 2 2 3 2 4" xfId="1180"/>
    <cellStyle name="Обычный 2 2 3 2 2 3 2 4 2" xfId="1181"/>
    <cellStyle name="Обычный 2 2 3 2 2 3 2 5" xfId="1182"/>
    <cellStyle name="Обычный 2 2 3 2 2 3 3" xfId="1183"/>
    <cellStyle name="Обычный 2 2 3 2 2 3 3 2" xfId="1184"/>
    <cellStyle name="Обычный 2 2 3 2 2 3 4" xfId="1185"/>
    <cellStyle name="Обычный 2 2 3 2 2 3 4 2" xfId="1186"/>
    <cellStyle name="Обычный 2 2 3 2 2 3 5" xfId="1187"/>
    <cellStyle name="Обычный 2 2 3 2 2 3 5 2" xfId="1188"/>
    <cellStyle name="Обычный 2 2 3 2 2 3 6" xfId="1189"/>
    <cellStyle name="Обычный 2 2 3 2 2 4" xfId="1190"/>
    <cellStyle name="Обычный 2 2 3 2 2 4 2" xfId="1191"/>
    <cellStyle name="Обычный 2 2 3 2 2 4 2 2" xfId="1192"/>
    <cellStyle name="Обычный 2 2 3 2 2 4 2 2 2" xfId="1193"/>
    <cellStyle name="Обычный 2 2 3 2 2 4 2 3" xfId="1194"/>
    <cellStyle name="Обычный 2 2 3 2 2 4 2 3 2" xfId="1195"/>
    <cellStyle name="Обычный 2 2 3 2 2 4 2 4" xfId="1196"/>
    <cellStyle name="Обычный 2 2 3 2 2 4 2 4 2" xfId="1197"/>
    <cellStyle name="Обычный 2 2 3 2 2 4 2 5" xfId="1198"/>
    <cellStyle name="Обычный 2 2 3 2 2 4 3" xfId="1199"/>
    <cellStyle name="Обычный 2 2 3 2 2 4 3 2" xfId="1200"/>
    <cellStyle name="Обычный 2 2 3 2 2 4 4" xfId="1201"/>
    <cellStyle name="Обычный 2 2 3 2 2 4 4 2" xfId="1202"/>
    <cellStyle name="Обычный 2 2 3 2 2 4 5" xfId="1203"/>
    <cellStyle name="Обычный 2 2 3 2 2 4 5 2" xfId="1204"/>
    <cellStyle name="Обычный 2 2 3 2 2 4 6" xfId="1205"/>
    <cellStyle name="Обычный 2 2 3 2 2 5" xfId="1206"/>
    <cellStyle name="Обычный 2 2 3 2 2 5 2" xfId="1207"/>
    <cellStyle name="Обычный 2 2 3 2 2 5 2 2" xfId="1208"/>
    <cellStyle name="Обычный 2 2 3 2 2 5 3" xfId="1209"/>
    <cellStyle name="Обычный 2 2 3 2 2 5 3 2" xfId="1210"/>
    <cellStyle name="Обычный 2 2 3 2 2 5 4" xfId="1211"/>
    <cellStyle name="Обычный 2 2 3 2 2 5 4 2" xfId="1212"/>
    <cellStyle name="Обычный 2 2 3 2 2 5 5" xfId="1213"/>
    <cellStyle name="Обычный 2 2 3 2 2 6" xfId="1214"/>
    <cellStyle name="Обычный 2 2 3 2 2 6 2" xfId="1215"/>
    <cellStyle name="Обычный 2 2 3 2 2 7" xfId="1216"/>
    <cellStyle name="Обычный 2 2 3 2 2 7 2" xfId="1217"/>
    <cellStyle name="Обычный 2 2 3 2 2 8" xfId="1218"/>
    <cellStyle name="Обычный 2 2 3 2 2 8 2" xfId="1219"/>
    <cellStyle name="Обычный 2 2 3 2 2 9" xfId="1220"/>
    <cellStyle name="Обычный 2 2 3 2 3" xfId="1221"/>
    <cellStyle name="Обычный 2 2 3 2 3 10" xfId="1222"/>
    <cellStyle name="Обычный 2 2 3 2 3 2" xfId="1223"/>
    <cellStyle name="Обычный 2 2 3 2 3 2 2" xfId="1224"/>
    <cellStyle name="Обычный 2 2 3 2 3 2 2 2" xfId="1225"/>
    <cellStyle name="Обычный 2 2 3 2 3 2 2 2 2" xfId="1226"/>
    <cellStyle name="Обычный 2 2 3 2 3 2 2 3" xfId="1227"/>
    <cellStyle name="Обычный 2 2 3 2 3 2 2 3 2" xfId="1228"/>
    <cellStyle name="Обычный 2 2 3 2 3 2 2 4" xfId="1229"/>
    <cellStyle name="Обычный 2 2 3 2 3 2 2 4 2" xfId="1230"/>
    <cellStyle name="Обычный 2 2 3 2 3 2 2 5" xfId="1231"/>
    <cellStyle name="Обычный 2 2 3 2 3 2 3" xfId="1232"/>
    <cellStyle name="Обычный 2 2 3 2 3 2 3 2" xfId="1233"/>
    <cellStyle name="Обычный 2 2 3 2 3 2 4" xfId="1234"/>
    <cellStyle name="Обычный 2 2 3 2 3 2 4 2" xfId="1235"/>
    <cellStyle name="Обычный 2 2 3 2 3 2 5" xfId="1236"/>
    <cellStyle name="Обычный 2 2 3 2 3 2 5 2" xfId="1237"/>
    <cellStyle name="Обычный 2 2 3 2 3 2 6" xfId="1238"/>
    <cellStyle name="Обычный 2 2 3 2 3 3" xfId="1239"/>
    <cellStyle name="Обычный 2 2 3 2 3 3 2" xfId="1240"/>
    <cellStyle name="Обычный 2 2 3 2 3 3 2 2" xfId="1241"/>
    <cellStyle name="Обычный 2 2 3 2 3 3 2 2 2" xfId="1242"/>
    <cellStyle name="Обычный 2 2 3 2 3 3 2 3" xfId="1243"/>
    <cellStyle name="Обычный 2 2 3 2 3 3 2 3 2" xfId="1244"/>
    <cellStyle name="Обычный 2 2 3 2 3 3 2 4" xfId="1245"/>
    <cellStyle name="Обычный 2 2 3 2 3 3 2 4 2" xfId="1246"/>
    <cellStyle name="Обычный 2 2 3 2 3 3 2 5" xfId="1247"/>
    <cellStyle name="Обычный 2 2 3 2 3 3 3" xfId="1248"/>
    <cellStyle name="Обычный 2 2 3 2 3 3 3 2" xfId="1249"/>
    <cellStyle name="Обычный 2 2 3 2 3 3 4" xfId="1250"/>
    <cellStyle name="Обычный 2 2 3 2 3 3 4 2" xfId="1251"/>
    <cellStyle name="Обычный 2 2 3 2 3 3 5" xfId="1252"/>
    <cellStyle name="Обычный 2 2 3 2 3 3 5 2" xfId="1253"/>
    <cellStyle name="Обычный 2 2 3 2 3 3 6" xfId="1254"/>
    <cellStyle name="Обычный 2 2 3 2 3 4" xfId="1255"/>
    <cellStyle name="Обычный 2 2 3 2 3 4 2" xfId="1256"/>
    <cellStyle name="Обычный 2 2 3 2 3 4 2 2" xfId="1257"/>
    <cellStyle name="Обычный 2 2 3 2 3 4 2 2 2" xfId="1258"/>
    <cellStyle name="Обычный 2 2 3 2 3 4 2 3" xfId="1259"/>
    <cellStyle name="Обычный 2 2 3 2 3 4 2 3 2" xfId="1260"/>
    <cellStyle name="Обычный 2 2 3 2 3 4 2 4" xfId="1261"/>
    <cellStyle name="Обычный 2 2 3 2 3 4 2 4 2" xfId="1262"/>
    <cellStyle name="Обычный 2 2 3 2 3 4 2 5" xfId="1263"/>
    <cellStyle name="Обычный 2 2 3 2 3 4 3" xfId="1264"/>
    <cellStyle name="Обычный 2 2 3 2 3 4 3 2" xfId="1265"/>
    <cellStyle name="Обычный 2 2 3 2 3 4 4" xfId="1266"/>
    <cellStyle name="Обычный 2 2 3 2 3 4 4 2" xfId="1267"/>
    <cellStyle name="Обычный 2 2 3 2 3 4 5" xfId="1268"/>
    <cellStyle name="Обычный 2 2 3 2 3 4 5 2" xfId="1269"/>
    <cellStyle name="Обычный 2 2 3 2 3 4 6" xfId="1270"/>
    <cellStyle name="Обычный 2 2 3 2 3 5" xfId="1271"/>
    <cellStyle name="Обычный 2 2 3 2 3 5 2" xfId="1272"/>
    <cellStyle name="Обычный 2 2 3 2 3 5 2 2" xfId="1273"/>
    <cellStyle name="Обычный 2 2 3 2 3 5 3" xfId="1274"/>
    <cellStyle name="Обычный 2 2 3 2 3 5 3 2" xfId="1275"/>
    <cellStyle name="Обычный 2 2 3 2 3 5 4" xfId="1276"/>
    <cellStyle name="Обычный 2 2 3 2 3 5 4 2" xfId="1277"/>
    <cellStyle name="Обычный 2 2 3 2 3 5 5" xfId="1278"/>
    <cellStyle name="Обычный 2 2 3 2 3 6" xfId="1279"/>
    <cellStyle name="Обычный 2 2 3 2 3 6 2" xfId="1280"/>
    <cellStyle name="Обычный 2 2 3 2 3 7" xfId="1281"/>
    <cellStyle name="Обычный 2 2 3 2 3 7 2" xfId="1282"/>
    <cellStyle name="Обычный 2 2 3 2 3 8" xfId="1283"/>
    <cellStyle name="Обычный 2 2 3 2 3 8 2" xfId="1284"/>
    <cellStyle name="Обычный 2 2 3 2 3 9" xfId="1285"/>
    <cellStyle name="Обычный 2 2 3 2 4" xfId="1286"/>
    <cellStyle name="Обычный 2 2 3 2 4 2" xfId="1287"/>
    <cellStyle name="Обычный 2 2 3 2 4 2 2" xfId="1288"/>
    <cellStyle name="Обычный 2 2 3 2 4 2 2 2" xfId="1289"/>
    <cellStyle name="Обычный 2 2 3 2 4 2 3" xfId="1290"/>
    <cellStyle name="Обычный 2 2 3 2 4 2 3 2" xfId="1291"/>
    <cellStyle name="Обычный 2 2 3 2 4 2 4" xfId="1292"/>
    <cellStyle name="Обычный 2 2 3 2 4 2 4 2" xfId="1293"/>
    <cellStyle name="Обычный 2 2 3 2 4 2 5" xfId="1294"/>
    <cellStyle name="Обычный 2 2 3 2 4 3" xfId="1295"/>
    <cellStyle name="Обычный 2 2 3 2 4 3 2" xfId="1296"/>
    <cellStyle name="Обычный 2 2 3 2 4 4" xfId="1297"/>
    <cellStyle name="Обычный 2 2 3 2 4 4 2" xfId="1298"/>
    <cellStyle name="Обычный 2 2 3 2 4 5" xfId="1299"/>
    <cellStyle name="Обычный 2 2 3 2 4 5 2" xfId="1300"/>
    <cellStyle name="Обычный 2 2 3 2 4 6" xfId="1301"/>
    <cellStyle name="Обычный 2 2 3 2 4 7" xfId="1302"/>
    <cellStyle name="Обычный 2 2 3 2 5" xfId="1303"/>
    <cellStyle name="Обычный 2 2 3 2 5 2" xfId="1304"/>
    <cellStyle name="Обычный 2 2 3 2 5 2 2" xfId="1305"/>
    <cellStyle name="Обычный 2 2 3 2 5 2 2 2" xfId="1306"/>
    <cellStyle name="Обычный 2 2 3 2 5 2 3" xfId="1307"/>
    <cellStyle name="Обычный 2 2 3 2 5 2 3 2" xfId="1308"/>
    <cellStyle name="Обычный 2 2 3 2 5 2 4" xfId="1309"/>
    <cellStyle name="Обычный 2 2 3 2 5 2 4 2" xfId="1310"/>
    <cellStyle name="Обычный 2 2 3 2 5 2 5" xfId="1311"/>
    <cellStyle name="Обычный 2 2 3 2 5 3" xfId="1312"/>
    <cellStyle name="Обычный 2 2 3 2 5 3 2" xfId="1313"/>
    <cellStyle name="Обычный 2 2 3 2 5 4" xfId="1314"/>
    <cellStyle name="Обычный 2 2 3 2 5 4 2" xfId="1315"/>
    <cellStyle name="Обычный 2 2 3 2 5 5" xfId="1316"/>
    <cellStyle name="Обычный 2 2 3 2 5 5 2" xfId="1317"/>
    <cellStyle name="Обычный 2 2 3 2 5 6" xfId="1318"/>
    <cellStyle name="Обычный 2 2 3 2 6" xfId="1319"/>
    <cellStyle name="Обычный 2 2 3 2 6 2" xfId="1320"/>
    <cellStyle name="Обычный 2 2 3 2 6 2 2" xfId="1321"/>
    <cellStyle name="Обычный 2 2 3 2 6 2 2 2" xfId="1322"/>
    <cellStyle name="Обычный 2 2 3 2 6 2 3" xfId="1323"/>
    <cellStyle name="Обычный 2 2 3 2 6 2 3 2" xfId="1324"/>
    <cellStyle name="Обычный 2 2 3 2 6 2 4" xfId="1325"/>
    <cellStyle name="Обычный 2 2 3 2 6 2 4 2" xfId="1326"/>
    <cellStyle name="Обычный 2 2 3 2 6 2 5" xfId="1327"/>
    <cellStyle name="Обычный 2 2 3 2 6 3" xfId="1328"/>
    <cellStyle name="Обычный 2 2 3 2 6 3 2" xfId="1329"/>
    <cellStyle name="Обычный 2 2 3 2 6 4" xfId="1330"/>
    <cellStyle name="Обычный 2 2 3 2 6 4 2" xfId="1331"/>
    <cellStyle name="Обычный 2 2 3 2 6 5" xfId="1332"/>
    <cellStyle name="Обычный 2 2 3 2 6 5 2" xfId="1333"/>
    <cellStyle name="Обычный 2 2 3 2 6 6" xfId="1334"/>
    <cellStyle name="Обычный 2 2 3 2 7" xfId="1335"/>
    <cellStyle name="Обычный 2 2 3 2 7 2" xfId="1336"/>
    <cellStyle name="Обычный 2 2 3 2 7 2 2" xfId="1337"/>
    <cellStyle name="Обычный 2 2 3 2 7 3" xfId="1338"/>
    <cellStyle name="Обычный 2 2 3 2 7 3 2" xfId="1339"/>
    <cellStyle name="Обычный 2 2 3 2 7 4" xfId="1340"/>
    <cellStyle name="Обычный 2 2 3 2 7 4 2" xfId="1341"/>
    <cellStyle name="Обычный 2 2 3 2 7 5" xfId="1342"/>
    <cellStyle name="Обычный 2 2 3 2 8" xfId="1343"/>
    <cellStyle name="Обычный 2 2 3 2 8 2" xfId="1344"/>
    <cellStyle name="Обычный 2 2 3 2 9" xfId="1345"/>
    <cellStyle name="Обычный 2 2 3 2 9 2" xfId="1346"/>
    <cellStyle name="Обычный 2 2 3 3" xfId="1347"/>
    <cellStyle name="Обычный 2 2 3 3 10" xfId="1348"/>
    <cellStyle name="Обычный 2 2 3 3 2" xfId="1349"/>
    <cellStyle name="Обычный 2 2 3 3 2 2" xfId="1350"/>
    <cellStyle name="Обычный 2 2 3 3 2 2 2" xfId="1351"/>
    <cellStyle name="Обычный 2 2 3 3 2 2 2 2" xfId="1352"/>
    <cellStyle name="Обычный 2 2 3 3 2 2 3" xfId="1353"/>
    <cellStyle name="Обычный 2 2 3 3 2 2 3 2" xfId="1354"/>
    <cellStyle name="Обычный 2 2 3 3 2 2 4" xfId="1355"/>
    <cellStyle name="Обычный 2 2 3 3 2 2 4 2" xfId="1356"/>
    <cellStyle name="Обычный 2 2 3 3 2 2 5" xfId="1357"/>
    <cellStyle name="Обычный 2 2 3 3 2 3" xfId="1358"/>
    <cellStyle name="Обычный 2 2 3 3 2 3 2" xfId="1359"/>
    <cellStyle name="Обычный 2 2 3 3 2 4" xfId="1360"/>
    <cellStyle name="Обычный 2 2 3 3 2 4 2" xfId="1361"/>
    <cellStyle name="Обычный 2 2 3 3 2 5" xfId="1362"/>
    <cellStyle name="Обычный 2 2 3 3 2 5 2" xfId="1363"/>
    <cellStyle name="Обычный 2 2 3 3 2 6" xfId="1364"/>
    <cellStyle name="Обычный 2 2 3 3 2 7" xfId="1365"/>
    <cellStyle name="Обычный 2 2 3 3 3" xfId="1366"/>
    <cellStyle name="Обычный 2 2 3 3 3 2" xfId="1367"/>
    <cellStyle name="Обычный 2 2 3 3 3 2 2" xfId="1368"/>
    <cellStyle name="Обычный 2 2 3 3 3 2 2 2" xfId="1369"/>
    <cellStyle name="Обычный 2 2 3 3 3 2 3" xfId="1370"/>
    <cellStyle name="Обычный 2 2 3 3 3 2 3 2" xfId="1371"/>
    <cellStyle name="Обычный 2 2 3 3 3 2 4" xfId="1372"/>
    <cellStyle name="Обычный 2 2 3 3 3 2 4 2" xfId="1373"/>
    <cellStyle name="Обычный 2 2 3 3 3 2 5" xfId="1374"/>
    <cellStyle name="Обычный 2 2 3 3 3 3" xfId="1375"/>
    <cellStyle name="Обычный 2 2 3 3 3 3 2" xfId="1376"/>
    <cellStyle name="Обычный 2 2 3 3 3 4" xfId="1377"/>
    <cellStyle name="Обычный 2 2 3 3 3 4 2" xfId="1378"/>
    <cellStyle name="Обычный 2 2 3 3 3 5" xfId="1379"/>
    <cellStyle name="Обычный 2 2 3 3 3 5 2" xfId="1380"/>
    <cellStyle name="Обычный 2 2 3 3 3 6" xfId="1381"/>
    <cellStyle name="Обычный 2 2 3 3 4" xfId="1382"/>
    <cellStyle name="Обычный 2 2 3 3 4 2" xfId="1383"/>
    <cellStyle name="Обычный 2 2 3 3 4 2 2" xfId="1384"/>
    <cellStyle name="Обычный 2 2 3 3 4 2 2 2" xfId="1385"/>
    <cellStyle name="Обычный 2 2 3 3 4 2 3" xfId="1386"/>
    <cellStyle name="Обычный 2 2 3 3 4 2 3 2" xfId="1387"/>
    <cellStyle name="Обычный 2 2 3 3 4 2 4" xfId="1388"/>
    <cellStyle name="Обычный 2 2 3 3 4 2 4 2" xfId="1389"/>
    <cellStyle name="Обычный 2 2 3 3 4 2 5" xfId="1390"/>
    <cellStyle name="Обычный 2 2 3 3 4 3" xfId="1391"/>
    <cellStyle name="Обычный 2 2 3 3 4 3 2" xfId="1392"/>
    <cellStyle name="Обычный 2 2 3 3 4 4" xfId="1393"/>
    <cellStyle name="Обычный 2 2 3 3 4 4 2" xfId="1394"/>
    <cellStyle name="Обычный 2 2 3 3 4 5" xfId="1395"/>
    <cellStyle name="Обычный 2 2 3 3 4 5 2" xfId="1396"/>
    <cellStyle name="Обычный 2 2 3 3 4 6" xfId="1397"/>
    <cellStyle name="Обычный 2 2 3 3 5" xfId="1398"/>
    <cellStyle name="Обычный 2 2 3 3 5 2" xfId="1399"/>
    <cellStyle name="Обычный 2 2 3 3 5 2 2" xfId="1400"/>
    <cellStyle name="Обычный 2 2 3 3 5 3" xfId="1401"/>
    <cellStyle name="Обычный 2 2 3 3 5 3 2" xfId="1402"/>
    <cellStyle name="Обычный 2 2 3 3 5 4" xfId="1403"/>
    <cellStyle name="Обычный 2 2 3 3 5 4 2" xfId="1404"/>
    <cellStyle name="Обычный 2 2 3 3 5 5" xfId="1405"/>
    <cellStyle name="Обычный 2 2 3 3 6" xfId="1406"/>
    <cellStyle name="Обычный 2 2 3 3 6 2" xfId="1407"/>
    <cellStyle name="Обычный 2 2 3 3 7" xfId="1408"/>
    <cellStyle name="Обычный 2 2 3 3 7 2" xfId="1409"/>
    <cellStyle name="Обычный 2 2 3 3 8" xfId="1410"/>
    <cellStyle name="Обычный 2 2 3 3 8 2" xfId="1411"/>
    <cellStyle name="Обычный 2 2 3 3 9" xfId="1412"/>
    <cellStyle name="Обычный 2 2 3 4" xfId="1413"/>
    <cellStyle name="Обычный 2 2 3 4 10" xfId="1414"/>
    <cellStyle name="Обычный 2 2 3 4 2" xfId="1415"/>
    <cellStyle name="Обычный 2 2 3 4 2 2" xfId="1416"/>
    <cellStyle name="Обычный 2 2 3 4 2 2 2" xfId="1417"/>
    <cellStyle name="Обычный 2 2 3 4 2 2 2 2" xfId="1418"/>
    <cellStyle name="Обычный 2 2 3 4 2 2 3" xfId="1419"/>
    <cellStyle name="Обычный 2 2 3 4 2 2 3 2" xfId="1420"/>
    <cellStyle name="Обычный 2 2 3 4 2 2 4" xfId="1421"/>
    <cellStyle name="Обычный 2 2 3 4 2 2 4 2" xfId="1422"/>
    <cellStyle name="Обычный 2 2 3 4 2 2 5" xfId="1423"/>
    <cellStyle name="Обычный 2 2 3 4 2 3" xfId="1424"/>
    <cellStyle name="Обычный 2 2 3 4 2 3 2" xfId="1425"/>
    <cellStyle name="Обычный 2 2 3 4 2 4" xfId="1426"/>
    <cellStyle name="Обычный 2 2 3 4 2 4 2" xfId="1427"/>
    <cellStyle name="Обычный 2 2 3 4 2 5" xfId="1428"/>
    <cellStyle name="Обычный 2 2 3 4 2 5 2" xfId="1429"/>
    <cellStyle name="Обычный 2 2 3 4 2 6" xfId="1430"/>
    <cellStyle name="Обычный 2 2 3 4 3" xfId="1431"/>
    <cellStyle name="Обычный 2 2 3 4 3 2" xfId="1432"/>
    <cellStyle name="Обычный 2 2 3 4 3 2 2" xfId="1433"/>
    <cellStyle name="Обычный 2 2 3 4 3 2 2 2" xfId="1434"/>
    <cellStyle name="Обычный 2 2 3 4 3 2 3" xfId="1435"/>
    <cellStyle name="Обычный 2 2 3 4 3 2 3 2" xfId="1436"/>
    <cellStyle name="Обычный 2 2 3 4 3 2 4" xfId="1437"/>
    <cellStyle name="Обычный 2 2 3 4 3 2 4 2" xfId="1438"/>
    <cellStyle name="Обычный 2 2 3 4 3 2 5" xfId="1439"/>
    <cellStyle name="Обычный 2 2 3 4 3 3" xfId="1440"/>
    <cellStyle name="Обычный 2 2 3 4 3 3 2" xfId="1441"/>
    <cellStyle name="Обычный 2 2 3 4 3 4" xfId="1442"/>
    <cellStyle name="Обычный 2 2 3 4 3 4 2" xfId="1443"/>
    <cellStyle name="Обычный 2 2 3 4 3 5" xfId="1444"/>
    <cellStyle name="Обычный 2 2 3 4 3 5 2" xfId="1445"/>
    <cellStyle name="Обычный 2 2 3 4 3 6" xfId="1446"/>
    <cellStyle name="Обычный 2 2 3 4 4" xfId="1447"/>
    <cellStyle name="Обычный 2 2 3 4 4 2" xfId="1448"/>
    <cellStyle name="Обычный 2 2 3 4 4 2 2" xfId="1449"/>
    <cellStyle name="Обычный 2 2 3 4 4 2 2 2" xfId="1450"/>
    <cellStyle name="Обычный 2 2 3 4 4 2 3" xfId="1451"/>
    <cellStyle name="Обычный 2 2 3 4 4 2 3 2" xfId="1452"/>
    <cellStyle name="Обычный 2 2 3 4 4 2 4" xfId="1453"/>
    <cellStyle name="Обычный 2 2 3 4 4 2 4 2" xfId="1454"/>
    <cellStyle name="Обычный 2 2 3 4 4 2 5" xfId="1455"/>
    <cellStyle name="Обычный 2 2 3 4 4 3" xfId="1456"/>
    <cellStyle name="Обычный 2 2 3 4 4 3 2" xfId="1457"/>
    <cellStyle name="Обычный 2 2 3 4 4 4" xfId="1458"/>
    <cellStyle name="Обычный 2 2 3 4 4 4 2" xfId="1459"/>
    <cellStyle name="Обычный 2 2 3 4 4 5" xfId="1460"/>
    <cellStyle name="Обычный 2 2 3 4 4 5 2" xfId="1461"/>
    <cellStyle name="Обычный 2 2 3 4 4 6" xfId="1462"/>
    <cellStyle name="Обычный 2 2 3 4 5" xfId="1463"/>
    <cellStyle name="Обычный 2 2 3 4 5 2" xfId="1464"/>
    <cellStyle name="Обычный 2 2 3 4 5 2 2" xfId="1465"/>
    <cellStyle name="Обычный 2 2 3 4 5 3" xfId="1466"/>
    <cellStyle name="Обычный 2 2 3 4 5 3 2" xfId="1467"/>
    <cellStyle name="Обычный 2 2 3 4 5 4" xfId="1468"/>
    <cellStyle name="Обычный 2 2 3 4 5 4 2" xfId="1469"/>
    <cellStyle name="Обычный 2 2 3 4 5 5" xfId="1470"/>
    <cellStyle name="Обычный 2 2 3 4 6" xfId="1471"/>
    <cellStyle name="Обычный 2 2 3 4 6 2" xfId="1472"/>
    <cellStyle name="Обычный 2 2 3 4 7" xfId="1473"/>
    <cellStyle name="Обычный 2 2 3 4 7 2" xfId="1474"/>
    <cellStyle name="Обычный 2 2 3 4 8" xfId="1475"/>
    <cellStyle name="Обычный 2 2 3 4 8 2" xfId="1476"/>
    <cellStyle name="Обычный 2 2 3 4 9" xfId="1477"/>
    <cellStyle name="Обычный 2 2 3 5" xfId="1478"/>
    <cellStyle name="Обычный 2 2 3 5 2" xfId="1479"/>
    <cellStyle name="Обычный 2 2 3 5 2 2" xfId="1480"/>
    <cellStyle name="Обычный 2 2 3 5 2 2 2" xfId="1481"/>
    <cellStyle name="Обычный 2 2 3 5 2 3" xfId="1482"/>
    <cellStyle name="Обычный 2 2 3 5 2 3 2" xfId="1483"/>
    <cellStyle name="Обычный 2 2 3 5 2 4" xfId="1484"/>
    <cellStyle name="Обычный 2 2 3 5 2 4 2" xfId="1485"/>
    <cellStyle name="Обычный 2 2 3 5 2 5" xfId="1486"/>
    <cellStyle name="Обычный 2 2 3 5 3" xfId="1487"/>
    <cellStyle name="Обычный 2 2 3 5 3 2" xfId="1488"/>
    <cellStyle name="Обычный 2 2 3 5 4" xfId="1489"/>
    <cellStyle name="Обычный 2 2 3 5 4 2" xfId="1490"/>
    <cellStyle name="Обычный 2 2 3 5 5" xfId="1491"/>
    <cellStyle name="Обычный 2 2 3 5 5 2" xfId="1492"/>
    <cellStyle name="Обычный 2 2 3 5 6" xfId="1493"/>
    <cellStyle name="Обычный 2 2 3 5 7" xfId="1494"/>
    <cellStyle name="Обычный 2 2 3 6" xfId="1495"/>
    <cellStyle name="Обычный 2 2 3 6 2" xfId="1496"/>
    <cellStyle name="Обычный 2 2 3 6 2 2" xfId="1497"/>
    <cellStyle name="Обычный 2 2 3 6 2 2 2" xfId="1498"/>
    <cellStyle name="Обычный 2 2 3 6 2 3" xfId="1499"/>
    <cellStyle name="Обычный 2 2 3 6 2 3 2" xfId="1500"/>
    <cellStyle name="Обычный 2 2 3 6 2 4" xfId="1501"/>
    <cellStyle name="Обычный 2 2 3 6 2 4 2" xfId="1502"/>
    <cellStyle name="Обычный 2 2 3 6 2 5" xfId="1503"/>
    <cellStyle name="Обычный 2 2 3 6 3" xfId="1504"/>
    <cellStyle name="Обычный 2 2 3 6 3 2" xfId="1505"/>
    <cellStyle name="Обычный 2 2 3 6 4" xfId="1506"/>
    <cellStyle name="Обычный 2 2 3 6 4 2" xfId="1507"/>
    <cellStyle name="Обычный 2 2 3 6 5" xfId="1508"/>
    <cellStyle name="Обычный 2 2 3 6 5 2" xfId="1509"/>
    <cellStyle name="Обычный 2 2 3 6 6" xfId="1510"/>
    <cellStyle name="Обычный 2 2 3 7" xfId="1511"/>
    <cellStyle name="Обычный 2 2 3 7 2" xfId="1512"/>
    <cellStyle name="Обычный 2 2 3 7 2 2" xfId="1513"/>
    <cellStyle name="Обычный 2 2 3 7 2 2 2" xfId="1514"/>
    <cellStyle name="Обычный 2 2 3 7 2 3" xfId="1515"/>
    <cellStyle name="Обычный 2 2 3 7 2 3 2" xfId="1516"/>
    <cellStyle name="Обычный 2 2 3 7 2 4" xfId="1517"/>
    <cellStyle name="Обычный 2 2 3 7 2 4 2" xfId="1518"/>
    <cellStyle name="Обычный 2 2 3 7 2 5" xfId="1519"/>
    <cellStyle name="Обычный 2 2 3 7 3" xfId="1520"/>
    <cellStyle name="Обычный 2 2 3 7 3 2" xfId="1521"/>
    <cellStyle name="Обычный 2 2 3 7 4" xfId="1522"/>
    <cellStyle name="Обычный 2 2 3 7 4 2" xfId="1523"/>
    <cellStyle name="Обычный 2 2 3 7 5" xfId="1524"/>
    <cellStyle name="Обычный 2 2 3 7 5 2" xfId="1525"/>
    <cellStyle name="Обычный 2 2 3 7 6" xfId="1526"/>
    <cellStyle name="Обычный 2 2 3 8" xfId="1527"/>
    <cellStyle name="Обычный 2 2 3 8 2" xfId="1528"/>
    <cellStyle name="Обычный 2 2 3 8 2 2" xfId="1529"/>
    <cellStyle name="Обычный 2 2 3 8 3" xfId="1530"/>
    <cellStyle name="Обычный 2 2 3 8 3 2" xfId="1531"/>
    <cellStyle name="Обычный 2 2 3 8 4" xfId="1532"/>
    <cellStyle name="Обычный 2 2 3 8 4 2" xfId="1533"/>
    <cellStyle name="Обычный 2 2 3 8 5" xfId="1534"/>
    <cellStyle name="Обычный 2 2 3 9" xfId="1535"/>
    <cellStyle name="Обычный 2 2 3 9 2" xfId="1536"/>
    <cellStyle name="Обычный 2 2 4" xfId="1537"/>
    <cellStyle name="Обычный 2 2 4 10" xfId="1538"/>
    <cellStyle name="Обычный 2 2 4 10 2" xfId="1539"/>
    <cellStyle name="Обычный 2 2 4 11" xfId="1540"/>
    <cellStyle name="Обычный 2 2 4 11 2" xfId="1541"/>
    <cellStyle name="Обычный 2 2 4 12" xfId="1542"/>
    <cellStyle name="Обычный 2 2 4 13" xfId="1543"/>
    <cellStyle name="Обычный 2 2 4 14" xfId="1544"/>
    <cellStyle name="Обычный 2 2 4 2" xfId="1545"/>
    <cellStyle name="Обычный 2 2 4 2 10" xfId="1546"/>
    <cellStyle name="Обычный 2 2 4 2 10 2" xfId="1547"/>
    <cellStyle name="Обычный 2 2 4 2 11" xfId="1548"/>
    <cellStyle name="Обычный 2 2 4 2 12" xfId="1549"/>
    <cellStyle name="Обычный 2 2 4 2 13" xfId="1550"/>
    <cellStyle name="Обычный 2 2 4 2 2" xfId="1551"/>
    <cellStyle name="Обычный 2 2 4 2 2 10" xfId="1552"/>
    <cellStyle name="Обычный 2 2 4 2 2 2" xfId="1553"/>
    <cellStyle name="Обычный 2 2 4 2 2 2 2" xfId="1554"/>
    <cellStyle name="Обычный 2 2 4 2 2 2 2 2" xfId="1555"/>
    <cellStyle name="Обычный 2 2 4 2 2 2 2 2 2" xfId="1556"/>
    <cellStyle name="Обычный 2 2 4 2 2 2 2 3" xfId="1557"/>
    <cellStyle name="Обычный 2 2 4 2 2 2 2 3 2" xfId="1558"/>
    <cellStyle name="Обычный 2 2 4 2 2 2 2 4" xfId="1559"/>
    <cellStyle name="Обычный 2 2 4 2 2 2 2 4 2" xfId="1560"/>
    <cellStyle name="Обычный 2 2 4 2 2 2 2 5" xfId="1561"/>
    <cellStyle name="Обычный 2 2 4 2 2 2 3" xfId="1562"/>
    <cellStyle name="Обычный 2 2 4 2 2 2 3 2" xfId="1563"/>
    <cellStyle name="Обычный 2 2 4 2 2 2 4" xfId="1564"/>
    <cellStyle name="Обычный 2 2 4 2 2 2 4 2" xfId="1565"/>
    <cellStyle name="Обычный 2 2 4 2 2 2 5" xfId="1566"/>
    <cellStyle name="Обычный 2 2 4 2 2 2 5 2" xfId="1567"/>
    <cellStyle name="Обычный 2 2 4 2 2 2 6" xfId="1568"/>
    <cellStyle name="Обычный 2 2 4 2 2 2 7" xfId="1569"/>
    <cellStyle name="Обычный 2 2 4 2 2 3" xfId="1570"/>
    <cellStyle name="Обычный 2 2 4 2 2 3 2" xfId="1571"/>
    <cellStyle name="Обычный 2 2 4 2 2 3 2 2" xfId="1572"/>
    <cellStyle name="Обычный 2 2 4 2 2 3 2 2 2" xfId="1573"/>
    <cellStyle name="Обычный 2 2 4 2 2 3 2 3" xfId="1574"/>
    <cellStyle name="Обычный 2 2 4 2 2 3 2 3 2" xfId="1575"/>
    <cellStyle name="Обычный 2 2 4 2 2 3 2 4" xfId="1576"/>
    <cellStyle name="Обычный 2 2 4 2 2 3 2 4 2" xfId="1577"/>
    <cellStyle name="Обычный 2 2 4 2 2 3 2 5" xfId="1578"/>
    <cellStyle name="Обычный 2 2 4 2 2 3 3" xfId="1579"/>
    <cellStyle name="Обычный 2 2 4 2 2 3 3 2" xfId="1580"/>
    <cellStyle name="Обычный 2 2 4 2 2 3 4" xfId="1581"/>
    <cellStyle name="Обычный 2 2 4 2 2 3 4 2" xfId="1582"/>
    <cellStyle name="Обычный 2 2 4 2 2 3 5" xfId="1583"/>
    <cellStyle name="Обычный 2 2 4 2 2 3 5 2" xfId="1584"/>
    <cellStyle name="Обычный 2 2 4 2 2 3 6" xfId="1585"/>
    <cellStyle name="Обычный 2 2 4 2 2 4" xfId="1586"/>
    <cellStyle name="Обычный 2 2 4 2 2 4 2" xfId="1587"/>
    <cellStyle name="Обычный 2 2 4 2 2 4 2 2" xfId="1588"/>
    <cellStyle name="Обычный 2 2 4 2 2 4 2 2 2" xfId="1589"/>
    <cellStyle name="Обычный 2 2 4 2 2 4 2 3" xfId="1590"/>
    <cellStyle name="Обычный 2 2 4 2 2 4 2 3 2" xfId="1591"/>
    <cellStyle name="Обычный 2 2 4 2 2 4 2 4" xfId="1592"/>
    <cellStyle name="Обычный 2 2 4 2 2 4 2 4 2" xfId="1593"/>
    <cellStyle name="Обычный 2 2 4 2 2 4 2 5" xfId="1594"/>
    <cellStyle name="Обычный 2 2 4 2 2 4 3" xfId="1595"/>
    <cellStyle name="Обычный 2 2 4 2 2 4 3 2" xfId="1596"/>
    <cellStyle name="Обычный 2 2 4 2 2 4 4" xfId="1597"/>
    <cellStyle name="Обычный 2 2 4 2 2 4 4 2" xfId="1598"/>
    <cellStyle name="Обычный 2 2 4 2 2 4 5" xfId="1599"/>
    <cellStyle name="Обычный 2 2 4 2 2 4 5 2" xfId="1600"/>
    <cellStyle name="Обычный 2 2 4 2 2 4 6" xfId="1601"/>
    <cellStyle name="Обычный 2 2 4 2 2 5" xfId="1602"/>
    <cellStyle name="Обычный 2 2 4 2 2 5 2" xfId="1603"/>
    <cellStyle name="Обычный 2 2 4 2 2 5 2 2" xfId="1604"/>
    <cellStyle name="Обычный 2 2 4 2 2 5 3" xfId="1605"/>
    <cellStyle name="Обычный 2 2 4 2 2 5 3 2" xfId="1606"/>
    <cellStyle name="Обычный 2 2 4 2 2 5 4" xfId="1607"/>
    <cellStyle name="Обычный 2 2 4 2 2 5 4 2" xfId="1608"/>
    <cellStyle name="Обычный 2 2 4 2 2 5 5" xfId="1609"/>
    <cellStyle name="Обычный 2 2 4 2 2 6" xfId="1610"/>
    <cellStyle name="Обычный 2 2 4 2 2 6 2" xfId="1611"/>
    <cellStyle name="Обычный 2 2 4 2 2 7" xfId="1612"/>
    <cellStyle name="Обычный 2 2 4 2 2 7 2" xfId="1613"/>
    <cellStyle name="Обычный 2 2 4 2 2 8" xfId="1614"/>
    <cellStyle name="Обычный 2 2 4 2 2 8 2" xfId="1615"/>
    <cellStyle name="Обычный 2 2 4 2 2 9" xfId="1616"/>
    <cellStyle name="Обычный 2 2 4 2 3" xfId="1617"/>
    <cellStyle name="Обычный 2 2 4 2 3 10" xfId="1618"/>
    <cellStyle name="Обычный 2 2 4 2 3 2" xfId="1619"/>
    <cellStyle name="Обычный 2 2 4 2 3 2 2" xfId="1620"/>
    <cellStyle name="Обычный 2 2 4 2 3 2 2 2" xfId="1621"/>
    <cellStyle name="Обычный 2 2 4 2 3 2 2 2 2" xfId="1622"/>
    <cellStyle name="Обычный 2 2 4 2 3 2 2 3" xfId="1623"/>
    <cellStyle name="Обычный 2 2 4 2 3 2 2 3 2" xfId="1624"/>
    <cellStyle name="Обычный 2 2 4 2 3 2 2 4" xfId="1625"/>
    <cellStyle name="Обычный 2 2 4 2 3 2 2 4 2" xfId="1626"/>
    <cellStyle name="Обычный 2 2 4 2 3 2 2 5" xfId="1627"/>
    <cellStyle name="Обычный 2 2 4 2 3 2 3" xfId="1628"/>
    <cellStyle name="Обычный 2 2 4 2 3 2 3 2" xfId="1629"/>
    <cellStyle name="Обычный 2 2 4 2 3 2 4" xfId="1630"/>
    <cellStyle name="Обычный 2 2 4 2 3 2 4 2" xfId="1631"/>
    <cellStyle name="Обычный 2 2 4 2 3 2 5" xfId="1632"/>
    <cellStyle name="Обычный 2 2 4 2 3 2 5 2" xfId="1633"/>
    <cellStyle name="Обычный 2 2 4 2 3 2 6" xfId="1634"/>
    <cellStyle name="Обычный 2 2 4 2 3 3" xfId="1635"/>
    <cellStyle name="Обычный 2 2 4 2 3 3 2" xfId="1636"/>
    <cellStyle name="Обычный 2 2 4 2 3 3 2 2" xfId="1637"/>
    <cellStyle name="Обычный 2 2 4 2 3 3 2 2 2" xfId="1638"/>
    <cellStyle name="Обычный 2 2 4 2 3 3 2 3" xfId="1639"/>
    <cellStyle name="Обычный 2 2 4 2 3 3 2 3 2" xfId="1640"/>
    <cellStyle name="Обычный 2 2 4 2 3 3 2 4" xfId="1641"/>
    <cellStyle name="Обычный 2 2 4 2 3 3 2 4 2" xfId="1642"/>
    <cellStyle name="Обычный 2 2 4 2 3 3 2 5" xfId="1643"/>
    <cellStyle name="Обычный 2 2 4 2 3 3 3" xfId="1644"/>
    <cellStyle name="Обычный 2 2 4 2 3 3 3 2" xfId="1645"/>
    <cellStyle name="Обычный 2 2 4 2 3 3 4" xfId="1646"/>
    <cellStyle name="Обычный 2 2 4 2 3 3 4 2" xfId="1647"/>
    <cellStyle name="Обычный 2 2 4 2 3 3 5" xfId="1648"/>
    <cellStyle name="Обычный 2 2 4 2 3 3 5 2" xfId="1649"/>
    <cellStyle name="Обычный 2 2 4 2 3 3 6" xfId="1650"/>
    <cellStyle name="Обычный 2 2 4 2 3 4" xfId="1651"/>
    <cellStyle name="Обычный 2 2 4 2 3 4 2" xfId="1652"/>
    <cellStyle name="Обычный 2 2 4 2 3 4 2 2" xfId="1653"/>
    <cellStyle name="Обычный 2 2 4 2 3 4 2 2 2" xfId="1654"/>
    <cellStyle name="Обычный 2 2 4 2 3 4 2 3" xfId="1655"/>
    <cellStyle name="Обычный 2 2 4 2 3 4 2 3 2" xfId="1656"/>
    <cellStyle name="Обычный 2 2 4 2 3 4 2 4" xfId="1657"/>
    <cellStyle name="Обычный 2 2 4 2 3 4 2 4 2" xfId="1658"/>
    <cellStyle name="Обычный 2 2 4 2 3 4 2 5" xfId="1659"/>
    <cellStyle name="Обычный 2 2 4 2 3 4 3" xfId="1660"/>
    <cellStyle name="Обычный 2 2 4 2 3 4 3 2" xfId="1661"/>
    <cellStyle name="Обычный 2 2 4 2 3 4 4" xfId="1662"/>
    <cellStyle name="Обычный 2 2 4 2 3 4 4 2" xfId="1663"/>
    <cellStyle name="Обычный 2 2 4 2 3 4 5" xfId="1664"/>
    <cellStyle name="Обычный 2 2 4 2 3 4 5 2" xfId="1665"/>
    <cellStyle name="Обычный 2 2 4 2 3 4 6" xfId="1666"/>
    <cellStyle name="Обычный 2 2 4 2 3 5" xfId="1667"/>
    <cellStyle name="Обычный 2 2 4 2 3 5 2" xfId="1668"/>
    <cellStyle name="Обычный 2 2 4 2 3 5 2 2" xfId="1669"/>
    <cellStyle name="Обычный 2 2 4 2 3 5 3" xfId="1670"/>
    <cellStyle name="Обычный 2 2 4 2 3 5 3 2" xfId="1671"/>
    <cellStyle name="Обычный 2 2 4 2 3 5 4" xfId="1672"/>
    <cellStyle name="Обычный 2 2 4 2 3 5 4 2" xfId="1673"/>
    <cellStyle name="Обычный 2 2 4 2 3 5 5" xfId="1674"/>
    <cellStyle name="Обычный 2 2 4 2 3 6" xfId="1675"/>
    <cellStyle name="Обычный 2 2 4 2 3 6 2" xfId="1676"/>
    <cellStyle name="Обычный 2 2 4 2 3 7" xfId="1677"/>
    <cellStyle name="Обычный 2 2 4 2 3 7 2" xfId="1678"/>
    <cellStyle name="Обычный 2 2 4 2 3 8" xfId="1679"/>
    <cellStyle name="Обычный 2 2 4 2 3 8 2" xfId="1680"/>
    <cellStyle name="Обычный 2 2 4 2 3 9" xfId="1681"/>
    <cellStyle name="Обычный 2 2 4 2 4" xfId="1682"/>
    <cellStyle name="Обычный 2 2 4 2 4 2" xfId="1683"/>
    <cellStyle name="Обычный 2 2 4 2 4 2 2" xfId="1684"/>
    <cellStyle name="Обычный 2 2 4 2 4 2 2 2" xfId="1685"/>
    <cellStyle name="Обычный 2 2 4 2 4 2 3" xfId="1686"/>
    <cellStyle name="Обычный 2 2 4 2 4 2 3 2" xfId="1687"/>
    <cellStyle name="Обычный 2 2 4 2 4 2 4" xfId="1688"/>
    <cellStyle name="Обычный 2 2 4 2 4 2 4 2" xfId="1689"/>
    <cellStyle name="Обычный 2 2 4 2 4 2 5" xfId="1690"/>
    <cellStyle name="Обычный 2 2 4 2 4 3" xfId="1691"/>
    <cellStyle name="Обычный 2 2 4 2 4 3 2" xfId="1692"/>
    <cellStyle name="Обычный 2 2 4 2 4 4" xfId="1693"/>
    <cellStyle name="Обычный 2 2 4 2 4 4 2" xfId="1694"/>
    <cellStyle name="Обычный 2 2 4 2 4 5" xfId="1695"/>
    <cellStyle name="Обычный 2 2 4 2 4 5 2" xfId="1696"/>
    <cellStyle name="Обычный 2 2 4 2 4 6" xfId="1697"/>
    <cellStyle name="Обычный 2 2 4 2 4 7" xfId="1698"/>
    <cellStyle name="Обычный 2 2 4 2 5" xfId="1699"/>
    <cellStyle name="Обычный 2 2 4 2 5 2" xfId="1700"/>
    <cellStyle name="Обычный 2 2 4 2 5 2 2" xfId="1701"/>
    <cellStyle name="Обычный 2 2 4 2 5 2 2 2" xfId="1702"/>
    <cellStyle name="Обычный 2 2 4 2 5 2 3" xfId="1703"/>
    <cellStyle name="Обычный 2 2 4 2 5 2 3 2" xfId="1704"/>
    <cellStyle name="Обычный 2 2 4 2 5 2 4" xfId="1705"/>
    <cellStyle name="Обычный 2 2 4 2 5 2 4 2" xfId="1706"/>
    <cellStyle name="Обычный 2 2 4 2 5 2 5" xfId="1707"/>
    <cellStyle name="Обычный 2 2 4 2 5 3" xfId="1708"/>
    <cellStyle name="Обычный 2 2 4 2 5 3 2" xfId="1709"/>
    <cellStyle name="Обычный 2 2 4 2 5 4" xfId="1710"/>
    <cellStyle name="Обычный 2 2 4 2 5 4 2" xfId="1711"/>
    <cellStyle name="Обычный 2 2 4 2 5 5" xfId="1712"/>
    <cellStyle name="Обычный 2 2 4 2 5 5 2" xfId="1713"/>
    <cellStyle name="Обычный 2 2 4 2 5 6" xfId="1714"/>
    <cellStyle name="Обычный 2 2 4 2 6" xfId="1715"/>
    <cellStyle name="Обычный 2 2 4 2 6 2" xfId="1716"/>
    <cellStyle name="Обычный 2 2 4 2 6 2 2" xfId="1717"/>
    <cellStyle name="Обычный 2 2 4 2 6 2 2 2" xfId="1718"/>
    <cellStyle name="Обычный 2 2 4 2 6 2 3" xfId="1719"/>
    <cellStyle name="Обычный 2 2 4 2 6 2 3 2" xfId="1720"/>
    <cellStyle name="Обычный 2 2 4 2 6 2 4" xfId="1721"/>
    <cellStyle name="Обычный 2 2 4 2 6 2 4 2" xfId="1722"/>
    <cellStyle name="Обычный 2 2 4 2 6 2 5" xfId="1723"/>
    <cellStyle name="Обычный 2 2 4 2 6 3" xfId="1724"/>
    <cellStyle name="Обычный 2 2 4 2 6 3 2" xfId="1725"/>
    <cellStyle name="Обычный 2 2 4 2 6 4" xfId="1726"/>
    <cellStyle name="Обычный 2 2 4 2 6 4 2" xfId="1727"/>
    <cellStyle name="Обычный 2 2 4 2 6 5" xfId="1728"/>
    <cellStyle name="Обычный 2 2 4 2 6 5 2" xfId="1729"/>
    <cellStyle name="Обычный 2 2 4 2 6 6" xfId="1730"/>
    <cellStyle name="Обычный 2 2 4 2 7" xfId="1731"/>
    <cellStyle name="Обычный 2 2 4 2 7 2" xfId="1732"/>
    <cellStyle name="Обычный 2 2 4 2 7 2 2" xfId="1733"/>
    <cellStyle name="Обычный 2 2 4 2 7 3" xfId="1734"/>
    <cellStyle name="Обычный 2 2 4 2 7 3 2" xfId="1735"/>
    <cellStyle name="Обычный 2 2 4 2 7 4" xfId="1736"/>
    <cellStyle name="Обычный 2 2 4 2 7 4 2" xfId="1737"/>
    <cellStyle name="Обычный 2 2 4 2 7 5" xfId="1738"/>
    <cellStyle name="Обычный 2 2 4 2 8" xfId="1739"/>
    <cellStyle name="Обычный 2 2 4 2 8 2" xfId="1740"/>
    <cellStyle name="Обычный 2 2 4 2 9" xfId="1741"/>
    <cellStyle name="Обычный 2 2 4 2 9 2" xfId="1742"/>
    <cellStyle name="Обычный 2 2 4 3" xfId="1743"/>
    <cellStyle name="Обычный 2 2 4 3 10" xfId="1744"/>
    <cellStyle name="Обычный 2 2 4 3 2" xfId="1745"/>
    <cellStyle name="Обычный 2 2 4 3 2 2" xfId="1746"/>
    <cellStyle name="Обычный 2 2 4 3 2 2 2" xfId="1747"/>
    <cellStyle name="Обычный 2 2 4 3 2 2 2 2" xfId="1748"/>
    <cellStyle name="Обычный 2 2 4 3 2 2 3" xfId="1749"/>
    <cellStyle name="Обычный 2 2 4 3 2 2 3 2" xfId="1750"/>
    <cellStyle name="Обычный 2 2 4 3 2 2 4" xfId="1751"/>
    <cellStyle name="Обычный 2 2 4 3 2 2 4 2" xfId="1752"/>
    <cellStyle name="Обычный 2 2 4 3 2 2 5" xfId="1753"/>
    <cellStyle name="Обычный 2 2 4 3 2 3" xfId="1754"/>
    <cellStyle name="Обычный 2 2 4 3 2 3 2" xfId="1755"/>
    <cellStyle name="Обычный 2 2 4 3 2 4" xfId="1756"/>
    <cellStyle name="Обычный 2 2 4 3 2 4 2" xfId="1757"/>
    <cellStyle name="Обычный 2 2 4 3 2 5" xfId="1758"/>
    <cellStyle name="Обычный 2 2 4 3 2 5 2" xfId="1759"/>
    <cellStyle name="Обычный 2 2 4 3 2 6" xfId="1760"/>
    <cellStyle name="Обычный 2 2 4 3 2 7" xfId="1761"/>
    <cellStyle name="Обычный 2 2 4 3 3" xfId="1762"/>
    <cellStyle name="Обычный 2 2 4 3 3 2" xfId="1763"/>
    <cellStyle name="Обычный 2 2 4 3 3 2 2" xfId="1764"/>
    <cellStyle name="Обычный 2 2 4 3 3 2 2 2" xfId="1765"/>
    <cellStyle name="Обычный 2 2 4 3 3 2 3" xfId="1766"/>
    <cellStyle name="Обычный 2 2 4 3 3 2 3 2" xfId="1767"/>
    <cellStyle name="Обычный 2 2 4 3 3 2 4" xfId="1768"/>
    <cellStyle name="Обычный 2 2 4 3 3 2 4 2" xfId="1769"/>
    <cellStyle name="Обычный 2 2 4 3 3 2 5" xfId="1770"/>
    <cellStyle name="Обычный 2 2 4 3 3 3" xfId="1771"/>
    <cellStyle name="Обычный 2 2 4 3 3 3 2" xfId="1772"/>
    <cellStyle name="Обычный 2 2 4 3 3 4" xfId="1773"/>
    <cellStyle name="Обычный 2 2 4 3 3 4 2" xfId="1774"/>
    <cellStyle name="Обычный 2 2 4 3 3 5" xfId="1775"/>
    <cellStyle name="Обычный 2 2 4 3 3 5 2" xfId="1776"/>
    <cellStyle name="Обычный 2 2 4 3 3 6" xfId="1777"/>
    <cellStyle name="Обычный 2 2 4 3 3 7" xfId="1778"/>
    <cellStyle name="Обычный 2 2 4 3 4" xfId="1779"/>
    <cellStyle name="Обычный 2 2 4 3 4 2" xfId="1780"/>
    <cellStyle name="Обычный 2 2 4 3 4 2 2" xfId="1781"/>
    <cellStyle name="Обычный 2 2 4 3 4 2 2 2" xfId="1782"/>
    <cellStyle name="Обычный 2 2 4 3 4 2 3" xfId="1783"/>
    <cellStyle name="Обычный 2 2 4 3 4 2 3 2" xfId="1784"/>
    <cellStyle name="Обычный 2 2 4 3 4 2 4" xfId="1785"/>
    <cellStyle name="Обычный 2 2 4 3 4 2 4 2" xfId="1786"/>
    <cellStyle name="Обычный 2 2 4 3 4 2 5" xfId="1787"/>
    <cellStyle name="Обычный 2 2 4 3 4 2 6" xfId="1788"/>
    <cellStyle name="Обычный 2 2 4 3 4 3" xfId="1789"/>
    <cellStyle name="Обычный 2 2 4 3 4 3 2" xfId="1790"/>
    <cellStyle name="Обычный 2 2 4 3 4 4" xfId="1791"/>
    <cellStyle name="Обычный 2 2 4 3 4 4 2" xfId="1792"/>
    <cellStyle name="Обычный 2 2 4 3 4 5" xfId="1793"/>
    <cellStyle name="Обычный 2 2 4 3 4 5 2" xfId="1794"/>
    <cellStyle name="Обычный 2 2 4 3 4 6" xfId="1795"/>
    <cellStyle name="Обычный 2 2 4 3 4 7" xfId="1796"/>
    <cellStyle name="Обычный 2 2 4 3 5" xfId="1797"/>
    <cellStyle name="Обычный 2 2 4 3 5 2" xfId="1798"/>
    <cellStyle name="Обычный 2 2 4 3 5 2 2" xfId="1799"/>
    <cellStyle name="Обычный 2 2 4 3 5 3" xfId="1800"/>
    <cellStyle name="Обычный 2 2 4 3 5 3 2" xfId="1801"/>
    <cellStyle name="Обычный 2 2 4 3 5 4" xfId="1802"/>
    <cellStyle name="Обычный 2 2 4 3 5 4 2" xfId="1803"/>
    <cellStyle name="Обычный 2 2 4 3 5 5" xfId="1804"/>
    <cellStyle name="Обычный 2 2 4 3 6" xfId="1805"/>
    <cellStyle name="Обычный 2 2 4 3 6 2" xfId="1806"/>
    <cellStyle name="Обычный 2 2 4 3 7" xfId="1807"/>
    <cellStyle name="Обычный 2 2 4 3 7 2" xfId="1808"/>
    <cellStyle name="Обычный 2 2 4 3 8" xfId="1809"/>
    <cellStyle name="Обычный 2 2 4 3 8 2" xfId="1810"/>
    <cellStyle name="Обычный 2 2 4 3 9" xfId="1811"/>
    <cellStyle name="Обычный 2 2 4 4" xfId="1812"/>
    <cellStyle name="Обычный 2 2 4 4 10" xfId="1813"/>
    <cellStyle name="Обычный 2 2 4 4 2" xfId="1814"/>
    <cellStyle name="Обычный 2 2 4 4 2 2" xfId="1815"/>
    <cellStyle name="Обычный 2 2 4 4 2 2 2" xfId="1816"/>
    <cellStyle name="Обычный 2 2 4 4 2 2 2 2" xfId="1817"/>
    <cellStyle name="Обычный 2 2 4 4 2 2 3" xfId="1818"/>
    <cellStyle name="Обычный 2 2 4 4 2 2 3 2" xfId="1819"/>
    <cellStyle name="Обычный 2 2 4 4 2 2 4" xfId="1820"/>
    <cellStyle name="Обычный 2 2 4 4 2 2 4 2" xfId="1821"/>
    <cellStyle name="Обычный 2 2 4 4 2 2 5" xfId="1822"/>
    <cellStyle name="Обычный 2 2 4 4 2 3" xfId="1823"/>
    <cellStyle name="Обычный 2 2 4 4 2 3 2" xfId="1824"/>
    <cellStyle name="Обычный 2 2 4 4 2 4" xfId="1825"/>
    <cellStyle name="Обычный 2 2 4 4 2 4 2" xfId="1826"/>
    <cellStyle name="Обычный 2 2 4 4 2 5" xfId="1827"/>
    <cellStyle name="Обычный 2 2 4 4 2 5 2" xfId="1828"/>
    <cellStyle name="Обычный 2 2 4 4 2 6" xfId="1829"/>
    <cellStyle name="Обычный 2 2 4 4 3" xfId="1830"/>
    <cellStyle name="Обычный 2 2 4 4 3 2" xfId="1831"/>
    <cellStyle name="Обычный 2 2 4 4 3 2 2" xfId="1832"/>
    <cellStyle name="Обычный 2 2 4 4 3 2 2 2" xfId="1833"/>
    <cellStyle name="Обычный 2 2 4 4 3 2 3" xfId="1834"/>
    <cellStyle name="Обычный 2 2 4 4 3 2 3 2" xfId="1835"/>
    <cellStyle name="Обычный 2 2 4 4 3 2 4" xfId="1836"/>
    <cellStyle name="Обычный 2 2 4 4 3 2 4 2" xfId="1837"/>
    <cellStyle name="Обычный 2 2 4 4 3 2 5" xfId="1838"/>
    <cellStyle name="Обычный 2 2 4 4 3 3" xfId="1839"/>
    <cellStyle name="Обычный 2 2 4 4 3 3 2" xfId="1840"/>
    <cellStyle name="Обычный 2 2 4 4 3 4" xfId="1841"/>
    <cellStyle name="Обычный 2 2 4 4 3 4 2" xfId="1842"/>
    <cellStyle name="Обычный 2 2 4 4 3 5" xfId="1843"/>
    <cellStyle name="Обычный 2 2 4 4 3 5 2" xfId="1844"/>
    <cellStyle name="Обычный 2 2 4 4 3 6" xfId="1845"/>
    <cellStyle name="Обычный 2 2 4 4 4" xfId="1846"/>
    <cellStyle name="Обычный 2 2 4 4 4 2" xfId="1847"/>
    <cellStyle name="Обычный 2 2 4 4 4 2 2" xfId="1848"/>
    <cellStyle name="Обычный 2 2 4 4 4 2 2 2" xfId="1849"/>
    <cellStyle name="Обычный 2 2 4 4 4 2 3" xfId="1850"/>
    <cellStyle name="Обычный 2 2 4 4 4 2 3 2" xfId="1851"/>
    <cellStyle name="Обычный 2 2 4 4 4 2 4" xfId="1852"/>
    <cellStyle name="Обычный 2 2 4 4 4 2 4 2" xfId="1853"/>
    <cellStyle name="Обычный 2 2 4 4 4 2 5" xfId="1854"/>
    <cellStyle name="Обычный 2 2 4 4 4 3" xfId="1855"/>
    <cellStyle name="Обычный 2 2 4 4 4 3 2" xfId="1856"/>
    <cellStyle name="Обычный 2 2 4 4 4 4" xfId="1857"/>
    <cellStyle name="Обычный 2 2 4 4 4 4 2" xfId="1858"/>
    <cellStyle name="Обычный 2 2 4 4 4 5" xfId="1859"/>
    <cellStyle name="Обычный 2 2 4 4 4 5 2" xfId="1860"/>
    <cellStyle name="Обычный 2 2 4 4 4 6" xfId="1861"/>
    <cellStyle name="Обычный 2 2 4 4 5" xfId="1862"/>
    <cellStyle name="Обычный 2 2 4 4 5 2" xfId="1863"/>
    <cellStyle name="Обычный 2 2 4 4 5 2 2" xfId="1864"/>
    <cellStyle name="Обычный 2 2 4 4 5 3" xfId="1865"/>
    <cellStyle name="Обычный 2 2 4 4 5 3 2" xfId="1866"/>
    <cellStyle name="Обычный 2 2 4 4 5 4" xfId="1867"/>
    <cellStyle name="Обычный 2 2 4 4 5 4 2" xfId="1868"/>
    <cellStyle name="Обычный 2 2 4 4 5 5" xfId="1869"/>
    <cellStyle name="Обычный 2 2 4 4 6" xfId="1870"/>
    <cellStyle name="Обычный 2 2 4 4 6 2" xfId="1871"/>
    <cellStyle name="Обычный 2 2 4 4 7" xfId="1872"/>
    <cellStyle name="Обычный 2 2 4 4 7 2" xfId="1873"/>
    <cellStyle name="Обычный 2 2 4 4 8" xfId="1874"/>
    <cellStyle name="Обычный 2 2 4 4 8 2" xfId="1875"/>
    <cellStyle name="Обычный 2 2 4 4 9" xfId="1876"/>
    <cellStyle name="Обычный 2 2 4 5" xfId="1877"/>
    <cellStyle name="Обычный 2 2 4 5 2" xfId="1878"/>
    <cellStyle name="Обычный 2 2 4 5 2 2" xfId="1879"/>
    <cellStyle name="Обычный 2 2 4 5 2 2 2" xfId="1880"/>
    <cellStyle name="Обычный 2 2 4 5 2 3" xfId="1881"/>
    <cellStyle name="Обычный 2 2 4 5 2 3 2" xfId="1882"/>
    <cellStyle name="Обычный 2 2 4 5 2 4" xfId="1883"/>
    <cellStyle name="Обычный 2 2 4 5 2 4 2" xfId="1884"/>
    <cellStyle name="Обычный 2 2 4 5 2 5" xfId="1885"/>
    <cellStyle name="Обычный 2 2 4 5 3" xfId="1886"/>
    <cellStyle name="Обычный 2 2 4 5 3 2" xfId="1887"/>
    <cellStyle name="Обычный 2 2 4 5 4" xfId="1888"/>
    <cellStyle name="Обычный 2 2 4 5 4 2" xfId="1889"/>
    <cellStyle name="Обычный 2 2 4 5 5" xfId="1890"/>
    <cellStyle name="Обычный 2 2 4 5 5 2" xfId="1891"/>
    <cellStyle name="Обычный 2 2 4 5 6" xfId="1892"/>
    <cellStyle name="Обычный 2 2 4 5 7" xfId="1893"/>
    <cellStyle name="Обычный 2 2 4 6" xfId="1894"/>
    <cellStyle name="Обычный 2 2 4 6 2" xfId="1895"/>
    <cellStyle name="Обычный 2 2 4 6 2 2" xfId="1896"/>
    <cellStyle name="Обычный 2 2 4 6 2 2 2" xfId="1897"/>
    <cellStyle name="Обычный 2 2 4 6 2 3" xfId="1898"/>
    <cellStyle name="Обычный 2 2 4 6 2 3 2" xfId="1899"/>
    <cellStyle name="Обычный 2 2 4 6 2 4" xfId="1900"/>
    <cellStyle name="Обычный 2 2 4 6 2 4 2" xfId="1901"/>
    <cellStyle name="Обычный 2 2 4 6 2 5" xfId="1902"/>
    <cellStyle name="Обычный 2 2 4 6 2 6" xfId="1903"/>
    <cellStyle name="Обычный 2 2 4 6 3" xfId="1904"/>
    <cellStyle name="Обычный 2 2 4 6 3 2" xfId="1905"/>
    <cellStyle name="Обычный 2 2 4 6 3 3" xfId="1906"/>
    <cellStyle name="Обычный 2 2 4 6 4" xfId="1907"/>
    <cellStyle name="Обычный 2 2 4 6 4 2" xfId="1908"/>
    <cellStyle name="Обычный 2 2 4 6 5" xfId="1909"/>
    <cellStyle name="Обычный 2 2 4 6 5 2" xfId="1910"/>
    <cellStyle name="Обычный 2 2 4 6 6" xfId="1911"/>
    <cellStyle name="Обычный 2 2 4 6 7" xfId="1912"/>
    <cellStyle name="Обычный 2 2 4 7" xfId="1913"/>
    <cellStyle name="Обычный 2 2 4 7 2" xfId="1914"/>
    <cellStyle name="Обычный 2 2 4 7 2 2" xfId="1915"/>
    <cellStyle name="Обычный 2 2 4 7 2 2 2" xfId="1916"/>
    <cellStyle name="Обычный 2 2 4 7 2 3" xfId="1917"/>
    <cellStyle name="Обычный 2 2 4 7 2 3 2" xfId="1918"/>
    <cellStyle name="Обычный 2 2 4 7 2 4" xfId="1919"/>
    <cellStyle name="Обычный 2 2 4 7 2 4 2" xfId="1920"/>
    <cellStyle name="Обычный 2 2 4 7 2 5" xfId="1921"/>
    <cellStyle name="Обычный 2 2 4 7 3" xfId="1922"/>
    <cellStyle name="Обычный 2 2 4 7 3 2" xfId="1923"/>
    <cellStyle name="Обычный 2 2 4 7 4" xfId="1924"/>
    <cellStyle name="Обычный 2 2 4 7 4 2" xfId="1925"/>
    <cellStyle name="Обычный 2 2 4 7 5" xfId="1926"/>
    <cellStyle name="Обычный 2 2 4 7 5 2" xfId="1927"/>
    <cellStyle name="Обычный 2 2 4 7 6" xfId="1928"/>
    <cellStyle name="Обычный 2 2 4 8" xfId="1929"/>
    <cellStyle name="Обычный 2 2 4 8 2" xfId="1930"/>
    <cellStyle name="Обычный 2 2 4 8 2 2" xfId="1931"/>
    <cellStyle name="Обычный 2 2 4 8 3" xfId="1932"/>
    <cellStyle name="Обычный 2 2 4 8 3 2" xfId="1933"/>
    <cellStyle name="Обычный 2 2 4 8 4" xfId="1934"/>
    <cellStyle name="Обычный 2 2 4 8 4 2" xfId="1935"/>
    <cellStyle name="Обычный 2 2 4 8 5" xfId="1936"/>
    <cellStyle name="Обычный 2 2 4 9" xfId="1937"/>
    <cellStyle name="Обычный 2 2 4 9 2" xfId="1938"/>
    <cellStyle name="Обычный 2 2 5" xfId="1939"/>
    <cellStyle name="Обычный 2 2 5 10" xfId="1940"/>
    <cellStyle name="Обычный 2 2 5 10 2" xfId="1941"/>
    <cellStyle name="Обычный 2 2 5 10 2 2" xfId="1942"/>
    <cellStyle name="Обычный 2 2 5 10 3" xfId="1943"/>
    <cellStyle name="Обычный 2 2 5 10 3 2" xfId="1944"/>
    <cellStyle name="Обычный 2 2 5 10 4" xfId="1945"/>
    <cellStyle name="Обычный 2 2 5 10 4 2" xfId="1946"/>
    <cellStyle name="Обычный 2 2 5 10 5" xfId="1947"/>
    <cellStyle name="Обычный 2 2 5 11" xfId="1948"/>
    <cellStyle name="Обычный 2 2 5 11 2" xfId="1949"/>
    <cellStyle name="Обычный 2 2 5 12" xfId="1950"/>
    <cellStyle name="Обычный 2 2 5 12 2" xfId="1951"/>
    <cellStyle name="Обычный 2 2 5 13" xfId="1952"/>
    <cellStyle name="Обычный 2 2 5 13 2" xfId="1953"/>
    <cellStyle name="Обычный 2 2 5 14" xfId="1954"/>
    <cellStyle name="Обычный 2 2 5 15" xfId="1955"/>
    <cellStyle name="Обычный 2 2 5 16" xfId="1956"/>
    <cellStyle name="Обычный 2 2 5 2" xfId="1957"/>
    <cellStyle name="Обычный 2 2 5 2 10" xfId="1958"/>
    <cellStyle name="Обычный 2 2 5 2 2" xfId="1959"/>
    <cellStyle name="Обычный 2 2 5 2 2 2" xfId="1960"/>
    <cellStyle name="Обычный 2 2 5 2 2 2 2" xfId="1961"/>
    <cellStyle name="Обычный 2 2 5 2 2 2 2 2" xfId="1962"/>
    <cellStyle name="Обычный 2 2 5 2 2 2 3" xfId="1963"/>
    <cellStyle name="Обычный 2 2 5 2 2 2 3 2" xfId="1964"/>
    <cellStyle name="Обычный 2 2 5 2 2 2 4" xfId="1965"/>
    <cellStyle name="Обычный 2 2 5 2 2 2 4 2" xfId="1966"/>
    <cellStyle name="Обычный 2 2 5 2 2 2 5" xfId="1967"/>
    <cellStyle name="Обычный 2 2 5 2 2 3" xfId="1968"/>
    <cellStyle name="Обычный 2 2 5 2 2 3 2" xfId="1969"/>
    <cellStyle name="Обычный 2 2 5 2 2 4" xfId="1970"/>
    <cellStyle name="Обычный 2 2 5 2 2 4 2" xfId="1971"/>
    <cellStyle name="Обычный 2 2 5 2 2 5" xfId="1972"/>
    <cellStyle name="Обычный 2 2 5 2 2 5 2" xfId="1973"/>
    <cellStyle name="Обычный 2 2 5 2 2 6" xfId="1974"/>
    <cellStyle name="Обычный 2 2 5 2 2 7" xfId="1975"/>
    <cellStyle name="Обычный 2 2 5 2 3" xfId="1976"/>
    <cellStyle name="Обычный 2 2 5 2 3 2" xfId="1977"/>
    <cellStyle name="Обычный 2 2 5 2 3 2 2" xfId="1978"/>
    <cellStyle name="Обычный 2 2 5 2 3 2 2 2" xfId="1979"/>
    <cellStyle name="Обычный 2 2 5 2 3 2 3" xfId="1980"/>
    <cellStyle name="Обычный 2 2 5 2 3 2 3 2" xfId="1981"/>
    <cellStyle name="Обычный 2 2 5 2 3 2 4" xfId="1982"/>
    <cellStyle name="Обычный 2 2 5 2 3 2 4 2" xfId="1983"/>
    <cellStyle name="Обычный 2 2 5 2 3 2 5" xfId="1984"/>
    <cellStyle name="Обычный 2 2 5 2 3 3" xfId="1985"/>
    <cellStyle name="Обычный 2 2 5 2 3 3 2" xfId="1986"/>
    <cellStyle name="Обычный 2 2 5 2 3 4" xfId="1987"/>
    <cellStyle name="Обычный 2 2 5 2 3 4 2" xfId="1988"/>
    <cellStyle name="Обычный 2 2 5 2 3 5" xfId="1989"/>
    <cellStyle name="Обычный 2 2 5 2 3 5 2" xfId="1990"/>
    <cellStyle name="Обычный 2 2 5 2 3 6" xfId="1991"/>
    <cellStyle name="Обычный 2 2 5 2 4" xfId="1992"/>
    <cellStyle name="Обычный 2 2 5 2 4 2" xfId="1993"/>
    <cellStyle name="Обычный 2 2 5 2 4 2 2" xfId="1994"/>
    <cellStyle name="Обычный 2 2 5 2 4 2 2 2" xfId="1995"/>
    <cellStyle name="Обычный 2 2 5 2 4 2 3" xfId="1996"/>
    <cellStyle name="Обычный 2 2 5 2 4 2 3 2" xfId="1997"/>
    <cellStyle name="Обычный 2 2 5 2 4 2 4" xfId="1998"/>
    <cellStyle name="Обычный 2 2 5 2 4 2 4 2" xfId="1999"/>
    <cellStyle name="Обычный 2 2 5 2 4 2 5" xfId="2000"/>
    <cellStyle name="Обычный 2 2 5 2 4 3" xfId="2001"/>
    <cellStyle name="Обычный 2 2 5 2 4 3 2" xfId="2002"/>
    <cellStyle name="Обычный 2 2 5 2 4 4" xfId="2003"/>
    <cellStyle name="Обычный 2 2 5 2 4 4 2" xfId="2004"/>
    <cellStyle name="Обычный 2 2 5 2 4 5" xfId="2005"/>
    <cellStyle name="Обычный 2 2 5 2 4 5 2" xfId="2006"/>
    <cellStyle name="Обычный 2 2 5 2 4 6" xfId="2007"/>
    <cellStyle name="Обычный 2 2 5 2 5" xfId="2008"/>
    <cellStyle name="Обычный 2 2 5 2 5 2" xfId="2009"/>
    <cellStyle name="Обычный 2 2 5 2 5 2 2" xfId="2010"/>
    <cellStyle name="Обычный 2 2 5 2 5 3" xfId="2011"/>
    <cellStyle name="Обычный 2 2 5 2 5 3 2" xfId="2012"/>
    <cellStyle name="Обычный 2 2 5 2 5 4" xfId="2013"/>
    <cellStyle name="Обычный 2 2 5 2 5 4 2" xfId="2014"/>
    <cellStyle name="Обычный 2 2 5 2 5 5" xfId="2015"/>
    <cellStyle name="Обычный 2 2 5 2 6" xfId="2016"/>
    <cellStyle name="Обычный 2 2 5 2 6 2" xfId="2017"/>
    <cellStyle name="Обычный 2 2 5 2 7" xfId="2018"/>
    <cellStyle name="Обычный 2 2 5 2 7 2" xfId="2019"/>
    <cellStyle name="Обычный 2 2 5 2 8" xfId="2020"/>
    <cellStyle name="Обычный 2 2 5 2 8 2" xfId="2021"/>
    <cellStyle name="Обычный 2 2 5 2 9" xfId="2022"/>
    <cellStyle name="Обычный 2 2 5 3" xfId="2023"/>
    <cellStyle name="Обычный 2 2 5 3 10" xfId="2024"/>
    <cellStyle name="Обычный 2 2 5 3 2" xfId="2025"/>
    <cellStyle name="Обычный 2 2 5 3 2 2" xfId="2026"/>
    <cellStyle name="Обычный 2 2 5 3 2 2 2" xfId="2027"/>
    <cellStyle name="Обычный 2 2 5 3 2 2 2 2" xfId="2028"/>
    <cellStyle name="Обычный 2 2 5 3 2 2 3" xfId="2029"/>
    <cellStyle name="Обычный 2 2 5 3 2 2 3 2" xfId="2030"/>
    <cellStyle name="Обычный 2 2 5 3 2 2 4" xfId="2031"/>
    <cellStyle name="Обычный 2 2 5 3 2 2 4 2" xfId="2032"/>
    <cellStyle name="Обычный 2 2 5 3 2 2 5" xfId="2033"/>
    <cellStyle name="Обычный 2 2 5 3 2 3" xfId="2034"/>
    <cellStyle name="Обычный 2 2 5 3 2 3 2" xfId="2035"/>
    <cellStyle name="Обычный 2 2 5 3 2 4" xfId="2036"/>
    <cellStyle name="Обычный 2 2 5 3 2 4 2" xfId="2037"/>
    <cellStyle name="Обычный 2 2 5 3 2 5" xfId="2038"/>
    <cellStyle name="Обычный 2 2 5 3 2 5 2" xfId="2039"/>
    <cellStyle name="Обычный 2 2 5 3 2 6" xfId="2040"/>
    <cellStyle name="Обычный 2 2 5 3 3" xfId="2041"/>
    <cellStyle name="Обычный 2 2 5 3 3 2" xfId="2042"/>
    <cellStyle name="Обычный 2 2 5 3 3 2 2" xfId="2043"/>
    <cellStyle name="Обычный 2 2 5 3 3 2 2 2" xfId="2044"/>
    <cellStyle name="Обычный 2 2 5 3 3 2 3" xfId="2045"/>
    <cellStyle name="Обычный 2 2 5 3 3 2 3 2" xfId="2046"/>
    <cellStyle name="Обычный 2 2 5 3 3 2 4" xfId="2047"/>
    <cellStyle name="Обычный 2 2 5 3 3 2 4 2" xfId="2048"/>
    <cellStyle name="Обычный 2 2 5 3 3 2 5" xfId="2049"/>
    <cellStyle name="Обычный 2 2 5 3 3 3" xfId="2050"/>
    <cellStyle name="Обычный 2 2 5 3 3 3 2" xfId="2051"/>
    <cellStyle name="Обычный 2 2 5 3 3 4" xfId="2052"/>
    <cellStyle name="Обычный 2 2 5 3 3 4 2" xfId="2053"/>
    <cellStyle name="Обычный 2 2 5 3 3 5" xfId="2054"/>
    <cellStyle name="Обычный 2 2 5 3 3 5 2" xfId="2055"/>
    <cellStyle name="Обычный 2 2 5 3 3 6" xfId="2056"/>
    <cellStyle name="Обычный 2 2 5 3 4" xfId="2057"/>
    <cellStyle name="Обычный 2 2 5 3 4 2" xfId="2058"/>
    <cellStyle name="Обычный 2 2 5 3 4 2 2" xfId="2059"/>
    <cellStyle name="Обычный 2 2 5 3 4 2 2 2" xfId="2060"/>
    <cellStyle name="Обычный 2 2 5 3 4 2 3" xfId="2061"/>
    <cellStyle name="Обычный 2 2 5 3 4 2 3 2" xfId="2062"/>
    <cellStyle name="Обычный 2 2 5 3 4 2 4" xfId="2063"/>
    <cellStyle name="Обычный 2 2 5 3 4 2 4 2" xfId="2064"/>
    <cellStyle name="Обычный 2 2 5 3 4 2 5" xfId="2065"/>
    <cellStyle name="Обычный 2 2 5 3 4 3" xfId="2066"/>
    <cellStyle name="Обычный 2 2 5 3 4 3 2" xfId="2067"/>
    <cellStyle name="Обычный 2 2 5 3 4 4" xfId="2068"/>
    <cellStyle name="Обычный 2 2 5 3 4 4 2" xfId="2069"/>
    <cellStyle name="Обычный 2 2 5 3 4 5" xfId="2070"/>
    <cellStyle name="Обычный 2 2 5 3 4 5 2" xfId="2071"/>
    <cellStyle name="Обычный 2 2 5 3 4 6" xfId="2072"/>
    <cellStyle name="Обычный 2 2 5 3 5" xfId="2073"/>
    <cellStyle name="Обычный 2 2 5 3 5 2" xfId="2074"/>
    <cellStyle name="Обычный 2 2 5 3 5 2 2" xfId="2075"/>
    <cellStyle name="Обычный 2 2 5 3 5 3" xfId="2076"/>
    <cellStyle name="Обычный 2 2 5 3 5 3 2" xfId="2077"/>
    <cellStyle name="Обычный 2 2 5 3 5 4" xfId="2078"/>
    <cellStyle name="Обычный 2 2 5 3 5 4 2" xfId="2079"/>
    <cellStyle name="Обычный 2 2 5 3 5 5" xfId="2080"/>
    <cellStyle name="Обычный 2 2 5 3 6" xfId="2081"/>
    <cellStyle name="Обычный 2 2 5 3 6 2" xfId="2082"/>
    <cellStyle name="Обычный 2 2 5 3 7" xfId="2083"/>
    <cellStyle name="Обычный 2 2 5 3 7 2" xfId="2084"/>
    <cellStyle name="Обычный 2 2 5 3 8" xfId="2085"/>
    <cellStyle name="Обычный 2 2 5 3 8 2" xfId="2086"/>
    <cellStyle name="Обычный 2 2 5 3 9" xfId="2087"/>
    <cellStyle name="Обычный 2 2 5 4" xfId="2088"/>
    <cellStyle name="Обычный 2 2 5 4 10" xfId="2089"/>
    <cellStyle name="Обычный 2 2 5 4 2" xfId="2090"/>
    <cellStyle name="Обычный 2 2 5 4 2 2" xfId="2091"/>
    <cellStyle name="Обычный 2 2 5 4 2 2 2" xfId="2092"/>
    <cellStyle name="Обычный 2 2 5 4 2 2 2 2" xfId="2093"/>
    <cellStyle name="Обычный 2 2 5 4 2 2 3" xfId="2094"/>
    <cellStyle name="Обычный 2 2 5 4 2 2 3 2" xfId="2095"/>
    <cellStyle name="Обычный 2 2 5 4 2 2 4" xfId="2096"/>
    <cellStyle name="Обычный 2 2 5 4 2 2 4 2" xfId="2097"/>
    <cellStyle name="Обычный 2 2 5 4 2 2 5" xfId="2098"/>
    <cellStyle name="Обычный 2 2 5 4 2 3" xfId="2099"/>
    <cellStyle name="Обычный 2 2 5 4 2 3 2" xfId="2100"/>
    <cellStyle name="Обычный 2 2 5 4 2 4" xfId="2101"/>
    <cellStyle name="Обычный 2 2 5 4 2 4 2" xfId="2102"/>
    <cellStyle name="Обычный 2 2 5 4 2 5" xfId="2103"/>
    <cellStyle name="Обычный 2 2 5 4 2 5 2" xfId="2104"/>
    <cellStyle name="Обычный 2 2 5 4 2 6" xfId="2105"/>
    <cellStyle name="Обычный 2 2 5 4 3" xfId="2106"/>
    <cellStyle name="Обычный 2 2 5 4 3 2" xfId="2107"/>
    <cellStyle name="Обычный 2 2 5 4 3 2 2" xfId="2108"/>
    <cellStyle name="Обычный 2 2 5 4 3 2 2 2" xfId="2109"/>
    <cellStyle name="Обычный 2 2 5 4 3 2 3" xfId="2110"/>
    <cellStyle name="Обычный 2 2 5 4 3 2 3 2" xfId="2111"/>
    <cellStyle name="Обычный 2 2 5 4 3 2 4" xfId="2112"/>
    <cellStyle name="Обычный 2 2 5 4 3 2 4 2" xfId="2113"/>
    <cellStyle name="Обычный 2 2 5 4 3 2 5" xfId="2114"/>
    <cellStyle name="Обычный 2 2 5 4 3 3" xfId="2115"/>
    <cellStyle name="Обычный 2 2 5 4 3 3 2" xfId="2116"/>
    <cellStyle name="Обычный 2 2 5 4 3 4" xfId="2117"/>
    <cellStyle name="Обычный 2 2 5 4 3 4 2" xfId="2118"/>
    <cellStyle name="Обычный 2 2 5 4 3 5" xfId="2119"/>
    <cellStyle name="Обычный 2 2 5 4 3 5 2" xfId="2120"/>
    <cellStyle name="Обычный 2 2 5 4 3 6" xfId="2121"/>
    <cellStyle name="Обычный 2 2 5 4 4" xfId="2122"/>
    <cellStyle name="Обычный 2 2 5 4 4 2" xfId="2123"/>
    <cellStyle name="Обычный 2 2 5 4 4 2 2" xfId="2124"/>
    <cellStyle name="Обычный 2 2 5 4 4 2 2 2" xfId="2125"/>
    <cellStyle name="Обычный 2 2 5 4 4 2 3" xfId="2126"/>
    <cellStyle name="Обычный 2 2 5 4 4 2 3 2" xfId="2127"/>
    <cellStyle name="Обычный 2 2 5 4 4 2 4" xfId="2128"/>
    <cellStyle name="Обычный 2 2 5 4 4 2 4 2" xfId="2129"/>
    <cellStyle name="Обычный 2 2 5 4 4 2 5" xfId="2130"/>
    <cellStyle name="Обычный 2 2 5 4 4 3" xfId="2131"/>
    <cellStyle name="Обычный 2 2 5 4 4 3 2" xfId="2132"/>
    <cellStyle name="Обычный 2 2 5 4 4 4" xfId="2133"/>
    <cellStyle name="Обычный 2 2 5 4 4 4 2" xfId="2134"/>
    <cellStyle name="Обычный 2 2 5 4 4 5" xfId="2135"/>
    <cellStyle name="Обычный 2 2 5 4 4 5 2" xfId="2136"/>
    <cellStyle name="Обычный 2 2 5 4 4 6" xfId="2137"/>
    <cellStyle name="Обычный 2 2 5 4 5" xfId="2138"/>
    <cellStyle name="Обычный 2 2 5 4 5 2" xfId="2139"/>
    <cellStyle name="Обычный 2 2 5 4 5 2 2" xfId="2140"/>
    <cellStyle name="Обычный 2 2 5 4 5 3" xfId="2141"/>
    <cellStyle name="Обычный 2 2 5 4 5 3 2" xfId="2142"/>
    <cellStyle name="Обычный 2 2 5 4 5 4" xfId="2143"/>
    <cellStyle name="Обычный 2 2 5 4 5 4 2" xfId="2144"/>
    <cellStyle name="Обычный 2 2 5 4 5 5" xfId="2145"/>
    <cellStyle name="Обычный 2 2 5 4 6" xfId="2146"/>
    <cellStyle name="Обычный 2 2 5 4 6 2" xfId="2147"/>
    <cellStyle name="Обычный 2 2 5 4 7" xfId="2148"/>
    <cellStyle name="Обычный 2 2 5 4 7 2" xfId="2149"/>
    <cellStyle name="Обычный 2 2 5 4 8" xfId="2150"/>
    <cellStyle name="Обычный 2 2 5 4 8 2" xfId="2151"/>
    <cellStyle name="Обычный 2 2 5 4 9" xfId="2152"/>
    <cellStyle name="Обычный 2 2 5 5" xfId="2153"/>
    <cellStyle name="Обычный 2 2 5 5 2" xfId="2154"/>
    <cellStyle name="Обычный 2 2 5 5 2 2" xfId="2155"/>
    <cellStyle name="Обычный 2 2 5 5 2 2 2" xfId="2156"/>
    <cellStyle name="Обычный 2 2 5 5 2 2 2 2" xfId="2157"/>
    <cellStyle name="Обычный 2 2 5 5 2 2 3" xfId="2158"/>
    <cellStyle name="Обычный 2 2 5 5 2 2 3 2" xfId="2159"/>
    <cellStyle name="Обычный 2 2 5 5 2 2 4" xfId="2160"/>
    <cellStyle name="Обычный 2 2 5 5 2 2 4 2" xfId="2161"/>
    <cellStyle name="Обычный 2 2 5 5 2 2 5" xfId="2162"/>
    <cellStyle name="Обычный 2 2 5 5 2 3" xfId="2163"/>
    <cellStyle name="Обычный 2 2 5 5 2 3 2" xfId="2164"/>
    <cellStyle name="Обычный 2 2 5 5 2 4" xfId="2165"/>
    <cellStyle name="Обычный 2 2 5 5 2 4 2" xfId="2166"/>
    <cellStyle name="Обычный 2 2 5 5 2 5" xfId="2167"/>
    <cellStyle name="Обычный 2 2 5 5 2 5 2" xfId="2168"/>
    <cellStyle name="Обычный 2 2 5 5 2 6" xfId="2169"/>
    <cellStyle name="Обычный 2 2 5 5 3" xfId="2170"/>
    <cellStyle name="Обычный 2 2 5 5 3 2" xfId="2171"/>
    <cellStyle name="Обычный 2 2 5 5 3 2 2" xfId="2172"/>
    <cellStyle name="Обычный 2 2 5 5 3 2 2 2" xfId="2173"/>
    <cellStyle name="Обычный 2 2 5 5 3 2 3" xfId="2174"/>
    <cellStyle name="Обычный 2 2 5 5 3 2 3 2" xfId="2175"/>
    <cellStyle name="Обычный 2 2 5 5 3 2 4" xfId="2176"/>
    <cellStyle name="Обычный 2 2 5 5 3 2 4 2" xfId="2177"/>
    <cellStyle name="Обычный 2 2 5 5 3 2 5" xfId="2178"/>
    <cellStyle name="Обычный 2 2 5 5 3 3" xfId="2179"/>
    <cellStyle name="Обычный 2 2 5 5 3 3 2" xfId="2180"/>
    <cellStyle name="Обычный 2 2 5 5 3 4" xfId="2181"/>
    <cellStyle name="Обычный 2 2 5 5 3 4 2" xfId="2182"/>
    <cellStyle name="Обычный 2 2 5 5 3 5" xfId="2183"/>
    <cellStyle name="Обычный 2 2 5 5 3 5 2" xfId="2184"/>
    <cellStyle name="Обычный 2 2 5 5 3 6" xfId="2185"/>
    <cellStyle name="Обычный 2 2 5 5 4" xfId="2186"/>
    <cellStyle name="Обычный 2 2 5 5 4 2" xfId="2187"/>
    <cellStyle name="Обычный 2 2 5 5 4 2 2" xfId="2188"/>
    <cellStyle name="Обычный 2 2 5 5 4 2 2 2" xfId="2189"/>
    <cellStyle name="Обычный 2 2 5 5 4 2 3" xfId="2190"/>
    <cellStyle name="Обычный 2 2 5 5 4 2 3 2" xfId="2191"/>
    <cellStyle name="Обычный 2 2 5 5 4 2 4" xfId="2192"/>
    <cellStyle name="Обычный 2 2 5 5 4 2 4 2" xfId="2193"/>
    <cellStyle name="Обычный 2 2 5 5 4 2 5" xfId="2194"/>
    <cellStyle name="Обычный 2 2 5 5 4 3" xfId="2195"/>
    <cellStyle name="Обычный 2 2 5 5 4 3 2" xfId="2196"/>
    <cellStyle name="Обычный 2 2 5 5 4 4" xfId="2197"/>
    <cellStyle name="Обычный 2 2 5 5 4 4 2" xfId="2198"/>
    <cellStyle name="Обычный 2 2 5 5 4 5" xfId="2199"/>
    <cellStyle name="Обычный 2 2 5 5 4 5 2" xfId="2200"/>
    <cellStyle name="Обычный 2 2 5 5 4 6" xfId="2201"/>
    <cellStyle name="Обычный 2 2 5 5 5" xfId="2202"/>
    <cellStyle name="Обычный 2 2 5 5 5 2" xfId="2203"/>
    <cellStyle name="Обычный 2 2 5 5 5 2 2" xfId="2204"/>
    <cellStyle name="Обычный 2 2 5 5 5 3" xfId="2205"/>
    <cellStyle name="Обычный 2 2 5 5 5 3 2" xfId="2206"/>
    <cellStyle name="Обычный 2 2 5 5 5 4" xfId="2207"/>
    <cellStyle name="Обычный 2 2 5 5 5 4 2" xfId="2208"/>
    <cellStyle name="Обычный 2 2 5 5 5 5" xfId="2209"/>
    <cellStyle name="Обычный 2 2 5 5 6" xfId="2210"/>
    <cellStyle name="Обычный 2 2 5 5 6 2" xfId="2211"/>
    <cellStyle name="Обычный 2 2 5 5 7" xfId="2212"/>
    <cellStyle name="Обычный 2 2 5 5 7 2" xfId="2213"/>
    <cellStyle name="Обычный 2 2 5 5 8" xfId="2214"/>
    <cellStyle name="Обычный 2 2 5 5 8 2" xfId="2215"/>
    <cellStyle name="Обычный 2 2 5 5 9" xfId="2216"/>
    <cellStyle name="Обычный 2 2 5 6" xfId="2217"/>
    <cellStyle name="Обычный 2 2 5 6 2" xfId="2218"/>
    <cellStyle name="Обычный 2 2 5 6 2 2" xfId="2219"/>
    <cellStyle name="Обычный 2 2 5 6 2 2 2" xfId="2220"/>
    <cellStyle name="Обычный 2 2 5 6 2 2 2 2" xfId="2221"/>
    <cellStyle name="Обычный 2 2 5 6 2 2 3" xfId="2222"/>
    <cellStyle name="Обычный 2 2 5 6 2 2 3 2" xfId="2223"/>
    <cellStyle name="Обычный 2 2 5 6 2 2 4" xfId="2224"/>
    <cellStyle name="Обычный 2 2 5 6 2 2 4 2" xfId="2225"/>
    <cellStyle name="Обычный 2 2 5 6 2 2 5" xfId="2226"/>
    <cellStyle name="Обычный 2 2 5 6 2 3" xfId="2227"/>
    <cellStyle name="Обычный 2 2 5 6 2 3 2" xfId="2228"/>
    <cellStyle name="Обычный 2 2 5 6 2 4" xfId="2229"/>
    <cellStyle name="Обычный 2 2 5 6 2 4 2" xfId="2230"/>
    <cellStyle name="Обычный 2 2 5 6 2 5" xfId="2231"/>
    <cellStyle name="Обычный 2 2 5 6 2 5 2" xfId="2232"/>
    <cellStyle name="Обычный 2 2 5 6 2 6" xfId="2233"/>
    <cellStyle name="Обычный 2 2 5 6 3" xfId="2234"/>
    <cellStyle name="Обычный 2 2 5 6 3 2" xfId="2235"/>
    <cellStyle name="Обычный 2 2 5 6 3 2 2" xfId="2236"/>
    <cellStyle name="Обычный 2 2 5 6 3 2 2 2" xfId="2237"/>
    <cellStyle name="Обычный 2 2 5 6 3 2 3" xfId="2238"/>
    <cellStyle name="Обычный 2 2 5 6 3 2 3 2" xfId="2239"/>
    <cellStyle name="Обычный 2 2 5 6 3 2 4" xfId="2240"/>
    <cellStyle name="Обычный 2 2 5 6 3 2 4 2" xfId="2241"/>
    <cellStyle name="Обычный 2 2 5 6 3 2 5" xfId="2242"/>
    <cellStyle name="Обычный 2 2 5 6 3 3" xfId="2243"/>
    <cellStyle name="Обычный 2 2 5 6 3 3 2" xfId="2244"/>
    <cellStyle name="Обычный 2 2 5 6 3 4" xfId="2245"/>
    <cellStyle name="Обычный 2 2 5 6 3 4 2" xfId="2246"/>
    <cellStyle name="Обычный 2 2 5 6 3 5" xfId="2247"/>
    <cellStyle name="Обычный 2 2 5 6 3 5 2" xfId="2248"/>
    <cellStyle name="Обычный 2 2 5 6 3 6" xfId="2249"/>
    <cellStyle name="Обычный 2 2 5 6 4" xfId="2250"/>
    <cellStyle name="Обычный 2 2 5 6 4 2" xfId="2251"/>
    <cellStyle name="Обычный 2 2 5 6 4 2 2" xfId="2252"/>
    <cellStyle name="Обычный 2 2 5 6 4 2 2 2" xfId="2253"/>
    <cellStyle name="Обычный 2 2 5 6 4 2 3" xfId="2254"/>
    <cellStyle name="Обычный 2 2 5 6 4 2 3 2" xfId="2255"/>
    <cellStyle name="Обычный 2 2 5 6 4 2 4" xfId="2256"/>
    <cellStyle name="Обычный 2 2 5 6 4 2 4 2" xfId="2257"/>
    <cellStyle name="Обычный 2 2 5 6 4 2 5" xfId="2258"/>
    <cellStyle name="Обычный 2 2 5 6 4 3" xfId="2259"/>
    <cellStyle name="Обычный 2 2 5 6 4 3 2" xfId="2260"/>
    <cellStyle name="Обычный 2 2 5 6 4 4" xfId="2261"/>
    <cellStyle name="Обычный 2 2 5 6 4 4 2" xfId="2262"/>
    <cellStyle name="Обычный 2 2 5 6 4 5" xfId="2263"/>
    <cellStyle name="Обычный 2 2 5 6 4 5 2" xfId="2264"/>
    <cellStyle name="Обычный 2 2 5 6 4 6" xfId="2265"/>
    <cellStyle name="Обычный 2 2 5 6 5" xfId="2266"/>
    <cellStyle name="Обычный 2 2 5 6 5 2" xfId="2267"/>
    <cellStyle name="Обычный 2 2 5 6 5 2 2" xfId="2268"/>
    <cellStyle name="Обычный 2 2 5 6 5 3" xfId="2269"/>
    <cellStyle name="Обычный 2 2 5 6 5 3 2" xfId="2270"/>
    <cellStyle name="Обычный 2 2 5 6 5 4" xfId="2271"/>
    <cellStyle name="Обычный 2 2 5 6 5 4 2" xfId="2272"/>
    <cellStyle name="Обычный 2 2 5 6 5 5" xfId="2273"/>
    <cellStyle name="Обычный 2 2 5 6 6" xfId="2274"/>
    <cellStyle name="Обычный 2 2 5 6 6 2" xfId="2275"/>
    <cellStyle name="Обычный 2 2 5 6 7" xfId="2276"/>
    <cellStyle name="Обычный 2 2 5 6 7 2" xfId="2277"/>
    <cellStyle name="Обычный 2 2 5 6 8" xfId="2278"/>
    <cellStyle name="Обычный 2 2 5 6 8 2" xfId="2279"/>
    <cellStyle name="Обычный 2 2 5 6 9" xfId="2280"/>
    <cellStyle name="Обычный 2 2 5 7" xfId="2281"/>
    <cellStyle name="Обычный 2 2 5 7 2" xfId="2282"/>
    <cellStyle name="Обычный 2 2 5 7 2 10" xfId="2283"/>
    <cellStyle name="Обычный 2 2 5 7 2 10 2" xfId="2284"/>
    <cellStyle name="Обычный 2 2 5 7 2 11" xfId="2285"/>
    <cellStyle name="Обычный 2 2 5 7 2 2" xfId="2286"/>
    <cellStyle name="Обычный 2 2 5 7 2 2 10" xfId="2287"/>
    <cellStyle name="Обычный 2 2 5 7 2 2 10 2" xfId="2288"/>
    <cellStyle name="Обычный 2 2 5 7 2 2 11" xfId="2289"/>
    <cellStyle name="Обычный 2 2 5 7 2 2 2" xfId="2290"/>
    <cellStyle name="Обычный 2 2 5 7 2 2 2 2" xfId="2291"/>
    <cellStyle name="Обычный 2 2 5 7 2 2 2 2 2" xfId="2292"/>
    <cellStyle name="Обычный 2 2 5 7 2 2 2 2 2 2" xfId="2293"/>
    <cellStyle name="Обычный 2 2 5 7 2 2 2 2 3" xfId="2294"/>
    <cellStyle name="Обычный 2 2 5 7 2 2 2 2 3 2" xfId="2295"/>
    <cellStyle name="Обычный 2 2 5 7 2 2 2 2 4" xfId="2296"/>
    <cellStyle name="Обычный 2 2 5 7 2 2 2 2 4 2" xfId="2297"/>
    <cellStyle name="Обычный 2 2 5 7 2 2 2 2 5" xfId="2298"/>
    <cellStyle name="Обычный 2 2 5 7 2 2 2 3" xfId="2299"/>
    <cellStyle name="Обычный 2 2 5 7 2 2 2 3 2" xfId="2300"/>
    <cellStyle name="Обычный 2 2 5 7 2 2 2 4" xfId="2301"/>
    <cellStyle name="Обычный 2 2 5 7 2 2 2 4 2" xfId="2302"/>
    <cellStyle name="Обычный 2 2 5 7 2 2 2 5" xfId="2303"/>
    <cellStyle name="Обычный 2 2 5 7 2 2 2 5 2" xfId="2304"/>
    <cellStyle name="Обычный 2 2 5 7 2 2 2 6" xfId="2305"/>
    <cellStyle name="Обычный 2 2 5 7 2 2 3" xfId="2306"/>
    <cellStyle name="Обычный 2 2 5 7 2 2 3 2" xfId="2307"/>
    <cellStyle name="Обычный 2 2 5 7 2 2 3 2 2" xfId="2308"/>
    <cellStyle name="Обычный 2 2 5 7 2 2 3 2 2 2" xfId="2309"/>
    <cellStyle name="Обычный 2 2 5 7 2 2 3 2 3" xfId="2310"/>
    <cellStyle name="Обычный 2 2 5 7 2 2 3 2 3 2" xfId="2311"/>
    <cellStyle name="Обычный 2 2 5 7 2 2 3 2 4" xfId="2312"/>
    <cellStyle name="Обычный 2 2 5 7 2 2 3 2 4 2" xfId="2313"/>
    <cellStyle name="Обычный 2 2 5 7 2 2 3 2 5" xfId="2314"/>
    <cellStyle name="Обычный 2 2 5 7 2 2 3 3" xfId="2315"/>
    <cellStyle name="Обычный 2 2 5 7 2 2 3 3 2" xfId="2316"/>
    <cellStyle name="Обычный 2 2 5 7 2 2 3 4" xfId="2317"/>
    <cellStyle name="Обычный 2 2 5 7 2 2 3 4 2" xfId="2318"/>
    <cellStyle name="Обычный 2 2 5 7 2 2 3 5" xfId="2319"/>
    <cellStyle name="Обычный 2 2 5 7 2 2 3 5 2" xfId="2320"/>
    <cellStyle name="Обычный 2 2 5 7 2 2 3 6" xfId="2321"/>
    <cellStyle name="Обычный 2 2 5 7 2 2 4" xfId="2322"/>
    <cellStyle name="Обычный 2 2 5 7 2 2 4 2" xfId="2323"/>
    <cellStyle name="Обычный 2 2 5 7 2 2 4 2 2" xfId="2324"/>
    <cellStyle name="Обычный 2 2 5 7 2 2 4 2 2 2" xfId="2325"/>
    <cellStyle name="Обычный 2 2 5 7 2 2 4 2 3" xfId="2326"/>
    <cellStyle name="Обычный 2 2 5 7 2 2 4 2 3 2" xfId="2327"/>
    <cellStyle name="Обычный 2 2 5 7 2 2 4 2 4" xfId="2328"/>
    <cellStyle name="Обычный 2 2 5 7 2 2 4 2 4 2" xfId="2329"/>
    <cellStyle name="Обычный 2 2 5 7 2 2 4 2 5" xfId="2330"/>
    <cellStyle name="Обычный 2 2 5 7 2 2 4 3" xfId="2331"/>
    <cellStyle name="Обычный 2 2 5 7 2 2 4 3 2" xfId="2332"/>
    <cellStyle name="Обычный 2 2 5 7 2 2 4 4" xfId="2333"/>
    <cellStyle name="Обычный 2 2 5 7 2 2 4 4 2" xfId="2334"/>
    <cellStyle name="Обычный 2 2 5 7 2 2 4 5" xfId="2335"/>
    <cellStyle name="Обычный 2 2 5 7 2 2 4 5 2" xfId="2336"/>
    <cellStyle name="Обычный 2 2 5 7 2 2 4 6" xfId="2337"/>
    <cellStyle name="Обычный 2 2 5 7 2 2 5" xfId="2338"/>
    <cellStyle name="Обычный 2 2 5 7 2 2 5 2" xfId="2339"/>
    <cellStyle name="Обычный 2 2 5 7 2 2 5 2 2" xfId="2340"/>
    <cellStyle name="Обычный 2 2 5 7 2 2 5 2 2 2" xfId="2341"/>
    <cellStyle name="Обычный 2 2 5 7 2 2 5 2 3" xfId="2342"/>
    <cellStyle name="Обычный 2 2 5 7 2 2 5 2 3 2" xfId="2343"/>
    <cellStyle name="Обычный 2 2 5 7 2 2 5 2 4" xfId="2344"/>
    <cellStyle name="Обычный 2 2 5 7 2 2 5 2 4 2" xfId="2345"/>
    <cellStyle name="Обычный 2 2 5 7 2 2 5 2 5" xfId="2346"/>
    <cellStyle name="Обычный 2 2 5 7 2 2 5 3" xfId="2347"/>
    <cellStyle name="Обычный 2 2 5 7 2 2 5 3 2" xfId="2348"/>
    <cellStyle name="Обычный 2 2 5 7 2 2 5 4" xfId="2349"/>
    <cellStyle name="Обычный 2 2 5 7 2 2 5 4 2" xfId="2350"/>
    <cellStyle name="Обычный 2 2 5 7 2 2 5 5" xfId="2351"/>
    <cellStyle name="Обычный 2 2 5 7 2 2 5 5 2" xfId="2352"/>
    <cellStyle name="Обычный 2 2 5 7 2 2 5 6" xfId="2353"/>
    <cellStyle name="Обычный 2 2 5 7 2 2 6" xfId="2354"/>
    <cellStyle name="Обычный 2 2 5 7 2 2 6 2" xfId="2355"/>
    <cellStyle name="Обычный 2 2 5 7 2 2 6 2 2" xfId="2356"/>
    <cellStyle name="Обычный 2 2 5 7 2 2 6 2 2 2" xfId="2357"/>
    <cellStyle name="Обычный 2 2 5 7 2 2 6 2 3" xfId="2358"/>
    <cellStyle name="Обычный 2 2 5 7 2 2 6 2 3 2" xfId="2359"/>
    <cellStyle name="Обычный 2 2 5 7 2 2 6 2 4" xfId="2360"/>
    <cellStyle name="Обычный 2 2 5 7 2 2 6 2 4 2" xfId="2361"/>
    <cellStyle name="Обычный 2 2 5 7 2 2 6 2 5" xfId="2362"/>
    <cellStyle name="Обычный 2 2 5 7 2 2 6 3" xfId="2363"/>
    <cellStyle name="Обычный 2 2 5 7 2 2 6 3 2" xfId="2364"/>
    <cellStyle name="Обычный 2 2 5 7 2 2 6 4" xfId="2365"/>
    <cellStyle name="Обычный 2 2 5 7 2 2 6 4 2" xfId="2366"/>
    <cellStyle name="Обычный 2 2 5 7 2 2 6 5" xfId="2367"/>
    <cellStyle name="Обычный 2 2 5 7 2 2 6 5 2" xfId="2368"/>
    <cellStyle name="Обычный 2 2 5 7 2 2 6 6" xfId="2369"/>
    <cellStyle name="Обычный 2 2 5 7 2 2 7" xfId="2370"/>
    <cellStyle name="Обычный 2 2 5 7 2 2 7 2" xfId="2371"/>
    <cellStyle name="Обычный 2 2 5 7 2 2 7 2 2" xfId="2372"/>
    <cellStyle name="Обычный 2 2 5 7 2 2 7 3" xfId="2373"/>
    <cellStyle name="Обычный 2 2 5 7 2 2 7 3 2" xfId="2374"/>
    <cellStyle name="Обычный 2 2 5 7 2 2 7 4" xfId="2375"/>
    <cellStyle name="Обычный 2 2 5 7 2 2 7 4 2" xfId="2376"/>
    <cellStyle name="Обычный 2 2 5 7 2 2 7 5" xfId="2377"/>
    <cellStyle name="Обычный 2 2 5 7 2 2 8" xfId="2378"/>
    <cellStyle name="Обычный 2 2 5 7 2 2 8 2" xfId="2379"/>
    <cellStyle name="Обычный 2 2 5 7 2 2 9" xfId="2380"/>
    <cellStyle name="Обычный 2 2 5 7 2 2 9 2" xfId="2381"/>
    <cellStyle name="Обычный 2 2 5 7 2 3" xfId="2382"/>
    <cellStyle name="Обычный 2 2 5 7 2 3 2" xfId="2383"/>
    <cellStyle name="Обычный 2 2 5 7 2 3 2 2" xfId="2384"/>
    <cellStyle name="Обычный 2 2 5 7 2 3 2 2 2" xfId="2385"/>
    <cellStyle name="Обычный 2 2 5 7 2 3 2 2 2 2" xfId="2386"/>
    <cellStyle name="Обычный 2 2 5 7 2 3 2 2 3" xfId="2387"/>
    <cellStyle name="Обычный 2 2 5 7 2 3 2 2 3 2" xfId="2388"/>
    <cellStyle name="Обычный 2 2 5 7 2 3 2 2 4" xfId="2389"/>
    <cellStyle name="Обычный 2 2 5 7 2 3 2 2 4 2" xfId="2390"/>
    <cellStyle name="Обычный 2 2 5 7 2 3 2 2 5" xfId="2391"/>
    <cellStyle name="Обычный 2 2 5 7 2 3 2 3" xfId="2392"/>
    <cellStyle name="Обычный 2 2 5 7 2 3 2 3 2" xfId="2393"/>
    <cellStyle name="Обычный 2 2 5 7 2 3 2 4" xfId="2394"/>
    <cellStyle name="Обычный 2 2 5 7 2 3 2 4 2" xfId="2395"/>
    <cellStyle name="Обычный 2 2 5 7 2 3 2 5" xfId="2396"/>
    <cellStyle name="Обычный 2 2 5 7 2 3 2 5 2" xfId="2397"/>
    <cellStyle name="Обычный 2 2 5 7 2 3 2 6" xfId="2398"/>
    <cellStyle name="Обычный 2 2 5 7 2 3 3" xfId="2399"/>
    <cellStyle name="Обычный 2 2 5 7 2 3 3 2" xfId="2400"/>
    <cellStyle name="Обычный 2 2 5 7 2 3 3 2 2" xfId="2401"/>
    <cellStyle name="Обычный 2 2 5 7 2 3 3 2 2 2" xfId="2402"/>
    <cellStyle name="Обычный 2 2 5 7 2 3 3 2 3" xfId="2403"/>
    <cellStyle name="Обычный 2 2 5 7 2 3 3 2 3 2" xfId="2404"/>
    <cellStyle name="Обычный 2 2 5 7 2 3 3 2 4" xfId="2405"/>
    <cellStyle name="Обычный 2 2 5 7 2 3 3 2 4 2" xfId="2406"/>
    <cellStyle name="Обычный 2 2 5 7 2 3 3 2 5" xfId="2407"/>
    <cellStyle name="Обычный 2 2 5 7 2 3 3 3" xfId="2408"/>
    <cellStyle name="Обычный 2 2 5 7 2 3 3 3 2" xfId="2409"/>
    <cellStyle name="Обычный 2 2 5 7 2 3 3 4" xfId="2410"/>
    <cellStyle name="Обычный 2 2 5 7 2 3 3 4 2" xfId="2411"/>
    <cellStyle name="Обычный 2 2 5 7 2 3 3 5" xfId="2412"/>
    <cellStyle name="Обычный 2 2 5 7 2 3 3 5 2" xfId="2413"/>
    <cellStyle name="Обычный 2 2 5 7 2 3 3 6" xfId="2414"/>
    <cellStyle name="Обычный 2 2 5 7 2 3 4" xfId="2415"/>
    <cellStyle name="Обычный 2 2 5 7 2 3 4 2" xfId="2416"/>
    <cellStyle name="Обычный 2 2 5 7 2 3 4 2 2" xfId="2417"/>
    <cellStyle name="Обычный 2 2 5 7 2 3 4 2 2 2" xfId="2418"/>
    <cellStyle name="Обычный 2 2 5 7 2 3 4 2 3" xfId="2419"/>
    <cellStyle name="Обычный 2 2 5 7 2 3 4 2 3 2" xfId="2420"/>
    <cellStyle name="Обычный 2 2 5 7 2 3 4 2 4" xfId="2421"/>
    <cellStyle name="Обычный 2 2 5 7 2 3 4 2 4 2" xfId="2422"/>
    <cellStyle name="Обычный 2 2 5 7 2 3 4 2 5" xfId="2423"/>
    <cellStyle name="Обычный 2 2 5 7 2 3 4 3" xfId="2424"/>
    <cellStyle name="Обычный 2 2 5 7 2 3 4 3 2" xfId="2425"/>
    <cellStyle name="Обычный 2 2 5 7 2 3 4 4" xfId="2426"/>
    <cellStyle name="Обычный 2 2 5 7 2 3 4 4 2" xfId="2427"/>
    <cellStyle name="Обычный 2 2 5 7 2 3 4 5" xfId="2428"/>
    <cellStyle name="Обычный 2 2 5 7 2 3 4 5 2" xfId="2429"/>
    <cellStyle name="Обычный 2 2 5 7 2 3 4 6" xfId="2430"/>
    <cellStyle name="Обычный 2 2 5 7 2 3 5" xfId="2431"/>
    <cellStyle name="Обычный 2 2 5 7 2 3 5 2" xfId="2432"/>
    <cellStyle name="Обычный 2 2 5 7 2 3 5 2 2" xfId="2433"/>
    <cellStyle name="Обычный 2 2 5 7 2 3 5 3" xfId="2434"/>
    <cellStyle name="Обычный 2 2 5 7 2 3 5 3 2" xfId="2435"/>
    <cellStyle name="Обычный 2 2 5 7 2 3 5 4" xfId="2436"/>
    <cellStyle name="Обычный 2 2 5 7 2 3 5 4 2" xfId="2437"/>
    <cellStyle name="Обычный 2 2 5 7 2 3 5 5" xfId="2438"/>
    <cellStyle name="Обычный 2 2 5 7 2 3 6" xfId="2439"/>
    <cellStyle name="Обычный 2 2 5 7 2 3 6 2" xfId="2440"/>
    <cellStyle name="Обычный 2 2 5 7 2 3 7" xfId="2441"/>
    <cellStyle name="Обычный 2 2 5 7 2 3 7 2" xfId="2442"/>
    <cellStyle name="Обычный 2 2 5 7 2 3 8" xfId="2443"/>
    <cellStyle name="Обычный 2 2 5 7 2 3 8 2" xfId="2444"/>
    <cellStyle name="Обычный 2 2 5 7 2 3 9" xfId="2445"/>
    <cellStyle name="Обычный 2 2 5 7 2 4" xfId="2446"/>
    <cellStyle name="Обычный 2 2 5 7 2 4 2" xfId="2447"/>
    <cellStyle name="Обычный 2 2 5 7 2 4 2 10" xfId="2448"/>
    <cellStyle name="Обычный 2 2 5 7 2 4 2 10 2" xfId="2449"/>
    <cellStyle name="Обычный 2 2 5 7 2 4 2 10 2 2" xfId="2450"/>
    <cellStyle name="Обычный 2 2 5 7 2 4 2 10 3" xfId="2451"/>
    <cellStyle name="Обычный 2 2 5 7 2 4 2 10 3 2" xfId="2452"/>
    <cellStyle name="Обычный 2 2 5 7 2 4 2 10 4" xfId="2453"/>
    <cellStyle name="Обычный 2 2 5 7 2 4 2 10 4 2" xfId="2454"/>
    <cellStyle name="Обычный 2 2 5 7 2 4 2 10 5" xfId="2455"/>
    <cellStyle name="Обычный 2 2 5 7 2 4 2 11" xfId="2456"/>
    <cellStyle name="Обычный 2 2 5 7 2 4 2 11 2" xfId="2457"/>
    <cellStyle name="Обычный 2 2 5 7 2 4 2 12" xfId="2458"/>
    <cellStyle name="Обычный 2 2 5 7 2 4 2 12 2" xfId="2459"/>
    <cellStyle name="Обычный 2 2 5 7 2 4 2 13" xfId="2460"/>
    <cellStyle name="Обычный 2 2 5 7 2 4 2 13 2" xfId="2461"/>
    <cellStyle name="Обычный 2 2 5 7 2 4 2 14" xfId="2462"/>
    <cellStyle name="Обычный 2 2 5 7 2 4 2 2" xfId="2463"/>
    <cellStyle name="Обычный 2 2 5 7 2 4 2 2 2" xfId="2464"/>
    <cellStyle name="Обычный 2 2 5 7 2 4 2 2 2 2" xfId="2465"/>
    <cellStyle name="Обычный 2 2 5 7 2 4 2 2 2 2 2" xfId="2466"/>
    <cellStyle name="Обычный 2 2 5 7 2 4 2 2 2 3" xfId="2467"/>
    <cellStyle name="Обычный 2 2 5 7 2 4 2 2 2 3 2" xfId="2468"/>
    <cellStyle name="Обычный 2 2 5 7 2 4 2 2 2 4" xfId="2469"/>
    <cellStyle name="Обычный 2 2 5 7 2 4 2 2 2 4 2" xfId="2470"/>
    <cellStyle name="Обычный 2 2 5 7 2 4 2 2 2 5" xfId="2471"/>
    <cellStyle name="Обычный 2 2 5 7 2 4 2 2 3" xfId="2472"/>
    <cellStyle name="Обычный 2 2 5 7 2 4 2 2 3 2" xfId="2473"/>
    <cellStyle name="Обычный 2 2 5 7 2 4 2 2 4" xfId="2474"/>
    <cellStyle name="Обычный 2 2 5 7 2 4 2 2 4 2" xfId="2475"/>
    <cellStyle name="Обычный 2 2 5 7 2 4 2 2 5" xfId="2476"/>
    <cellStyle name="Обычный 2 2 5 7 2 4 2 2 5 2" xfId="2477"/>
    <cellStyle name="Обычный 2 2 5 7 2 4 2 2 6" xfId="2478"/>
    <cellStyle name="Обычный 2 2 5 7 2 4 2 3" xfId="2479"/>
    <cellStyle name="Обычный 2 2 5 7 2 4 2 3 2" xfId="2480"/>
    <cellStyle name="Обычный 2 2 5 7 2 4 2 3 2 2" xfId="2481"/>
    <cellStyle name="Обычный 2 2 5 7 2 4 2 3 2 2 2" xfId="2482"/>
    <cellStyle name="Обычный 2 2 5 7 2 4 2 3 2 3" xfId="2483"/>
    <cellStyle name="Обычный 2 2 5 7 2 4 2 3 2 3 2" xfId="2484"/>
    <cellStyle name="Обычный 2 2 5 7 2 4 2 3 2 4" xfId="2485"/>
    <cellStyle name="Обычный 2 2 5 7 2 4 2 3 2 4 2" xfId="2486"/>
    <cellStyle name="Обычный 2 2 5 7 2 4 2 3 2 5" xfId="2487"/>
    <cellStyle name="Обычный 2 2 5 7 2 4 2 3 3" xfId="2488"/>
    <cellStyle name="Обычный 2 2 5 7 2 4 2 3 3 2" xfId="2489"/>
    <cellStyle name="Обычный 2 2 5 7 2 4 2 3 4" xfId="2490"/>
    <cellStyle name="Обычный 2 2 5 7 2 4 2 3 4 2" xfId="2491"/>
    <cellStyle name="Обычный 2 2 5 7 2 4 2 3 5" xfId="2492"/>
    <cellStyle name="Обычный 2 2 5 7 2 4 2 3 5 2" xfId="2493"/>
    <cellStyle name="Обычный 2 2 5 7 2 4 2 3 6" xfId="2494"/>
    <cellStyle name="Обычный 2 2 5 7 2 4 2 4" xfId="2495"/>
    <cellStyle name="Обычный 2 2 5 7 2 4 2 4 2" xfId="2496"/>
    <cellStyle name="Обычный 2 2 5 7 2 4 2 4 2 2" xfId="2497"/>
    <cellStyle name="Обычный 2 2 5 7 2 4 2 4 2 2 2" xfId="2498"/>
    <cellStyle name="Обычный 2 2 5 7 2 4 2 4 2 3" xfId="2499"/>
    <cellStyle name="Обычный 2 2 5 7 2 4 2 4 2 3 2" xfId="2500"/>
    <cellStyle name="Обычный 2 2 5 7 2 4 2 4 2 4" xfId="2501"/>
    <cellStyle name="Обычный 2 2 5 7 2 4 2 4 2 4 2" xfId="2502"/>
    <cellStyle name="Обычный 2 2 5 7 2 4 2 4 2 5" xfId="2503"/>
    <cellStyle name="Обычный 2 2 5 7 2 4 2 4 3" xfId="2504"/>
    <cellStyle name="Обычный 2 2 5 7 2 4 2 4 3 2" xfId="2505"/>
    <cellStyle name="Обычный 2 2 5 7 2 4 2 4 4" xfId="2506"/>
    <cellStyle name="Обычный 2 2 5 7 2 4 2 4 4 2" xfId="2507"/>
    <cellStyle name="Обычный 2 2 5 7 2 4 2 4 5" xfId="2508"/>
    <cellStyle name="Обычный 2 2 5 7 2 4 2 4 5 2" xfId="2509"/>
    <cellStyle name="Обычный 2 2 5 7 2 4 2 4 6" xfId="2510"/>
    <cellStyle name="Обычный 2 2 5 7 2 4 2 5" xfId="2511"/>
    <cellStyle name="Обычный 2 2 5 7 2 4 2 5 2" xfId="2512"/>
    <cellStyle name="Обычный 2 2 5 7 2 4 2 5 2 2" xfId="2513"/>
    <cellStyle name="Обычный 2 2 5 7 2 4 2 5 2 2 2" xfId="2514"/>
    <cellStyle name="Обычный 2 2 5 7 2 4 2 5 2 3" xfId="2515"/>
    <cellStyle name="Обычный 2 2 5 7 2 4 2 5 2 3 2" xfId="2516"/>
    <cellStyle name="Обычный 2 2 5 7 2 4 2 5 2 4" xfId="2517"/>
    <cellStyle name="Обычный 2 2 5 7 2 4 2 5 2 4 2" xfId="2518"/>
    <cellStyle name="Обычный 2 2 5 7 2 4 2 5 2 5" xfId="2519"/>
    <cellStyle name="Обычный 2 2 5 7 2 4 2 5 3" xfId="2520"/>
    <cellStyle name="Обычный 2 2 5 7 2 4 2 5 3 2" xfId="2521"/>
    <cellStyle name="Обычный 2 2 5 7 2 4 2 5 4" xfId="2522"/>
    <cellStyle name="Обычный 2 2 5 7 2 4 2 5 4 2" xfId="2523"/>
    <cellStyle name="Обычный 2 2 5 7 2 4 2 5 5" xfId="2524"/>
    <cellStyle name="Обычный 2 2 5 7 2 4 2 5 5 2" xfId="2525"/>
    <cellStyle name="Обычный 2 2 5 7 2 4 2 5 6" xfId="2526"/>
    <cellStyle name="Обычный 2 2 5 7 2 4 2 6" xfId="2527"/>
    <cellStyle name="Обычный 2 2 5 7 2 4 2 6 2" xfId="2528"/>
    <cellStyle name="Обычный 2 2 5 7 2 4 2 6 2 2" xfId="2529"/>
    <cellStyle name="Обычный 2 2 5 7 2 4 2 6 2 2 2" xfId="2530"/>
    <cellStyle name="Обычный 2 2 5 7 2 4 2 6 2 3" xfId="2531"/>
    <cellStyle name="Обычный 2 2 5 7 2 4 2 6 2 3 2" xfId="2532"/>
    <cellStyle name="Обычный 2 2 5 7 2 4 2 6 2 4" xfId="2533"/>
    <cellStyle name="Обычный 2 2 5 7 2 4 2 6 2 4 2" xfId="2534"/>
    <cellStyle name="Обычный 2 2 5 7 2 4 2 6 2 5" xfId="2535"/>
    <cellStyle name="Обычный 2 2 5 7 2 4 2 6 3" xfId="2536"/>
    <cellStyle name="Обычный 2 2 5 7 2 4 2 6 3 2" xfId="2537"/>
    <cellStyle name="Обычный 2 2 5 7 2 4 2 6 4" xfId="2538"/>
    <cellStyle name="Обычный 2 2 5 7 2 4 2 6 4 2" xfId="2539"/>
    <cellStyle name="Обычный 2 2 5 7 2 4 2 6 5" xfId="2540"/>
    <cellStyle name="Обычный 2 2 5 7 2 4 2 6 5 2" xfId="2541"/>
    <cellStyle name="Обычный 2 2 5 7 2 4 2 6 6" xfId="2542"/>
    <cellStyle name="Обычный 2 2 5 7 2 4 2 7" xfId="2543"/>
    <cellStyle name="Обычный 2 2 5 7 2 4 2 7 2" xfId="2544"/>
    <cellStyle name="Обычный 2 2 5 7 2 4 2 7 2 2" xfId="2545"/>
    <cellStyle name="Обычный 2 2 5 7 2 4 2 7 2 2 2" xfId="2546"/>
    <cellStyle name="Обычный 2 2 5 7 2 4 2 7 2 3" xfId="2547"/>
    <cellStyle name="Обычный 2 2 5 7 2 4 2 7 2 3 2" xfId="2548"/>
    <cellStyle name="Обычный 2 2 5 7 2 4 2 7 2 4" xfId="2549"/>
    <cellStyle name="Обычный 2 2 5 7 2 4 2 7 2 4 2" xfId="2550"/>
    <cellStyle name="Обычный 2 2 5 7 2 4 2 7 2 5" xfId="2551"/>
    <cellStyle name="Обычный 2 2 5 7 2 4 2 7 3" xfId="2552"/>
    <cellStyle name="Обычный 2 2 5 7 2 4 2 7 3 2" xfId="2553"/>
    <cellStyle name="Обычный 2 2 5 7 2 4 2 7 4" xfId="2554"/>
    <cellStyle name="Обычный 2 2 5 7 2 4 2 7 4 2" xfId="2555"/>
    <cellStyle name="Обычный 2 2 5 7 2 4 2 7 5" xfId="2556"/>
    <cellStyle name="Обычный 2 2 5 7 2 4 2 7 5 2" xfId="2557"/>
    <cellStyle name="Обычный 2 2 5 7 2 4 2 7 6" xfId="2558"/>
    <cellStyle name="Обычный 2 2 5 7 2 4 2 8" xfId="2559"/>
    <cellStyle name="Обычный 2 2 5 7 2 4 2 8 2" xfId="2560"/>
    <cellStyle name="Обычный 2 2 5 7 2 4 2 8 2 2" xfId="2561"/>
    <cellStyle name="Обычный 2 2 5 7 2 4 2 8 2 2 2" xfId="2562"/>
    <cellStyle name="Обычный 2 2 5 7 2 4 2 8 2 3" xfId="2563"/>
    <cellStyle name="Обычный 2 2 5 7 2 4 2 8 2 3 2" xfId="2564"/>
    <cellStyle name="Обычный 2 2 5 7 2 4 2 8 2 4" xfId="2565"/>
    <cellStyle name="Обычный 2 2 5 7 2 4 2 8 2 4 2" xfId="2566"/>
    <cellStyle name="Обычный 2 2 5 7 2 4 2 8 2 5" xfId="2567"/>
    <cellStyle name="Обычный 2 2 5 7 2 4 2 8 3" xfId="2568"/>
    <cellStyle name="Обычный 2 2 5 7 2 4 2 8 3 2" xfId="2569"/>
    <cellStyle name="Обычный 2 2 5 7 2 4 2 8 4" xfId="2570"/>
    <cellStyle name="Обычный 2 2 5 7 2 4 2 8 4 2" xfId="2571"/>
    <cellStyle name="Обычный 2 2 5 7 2 4 2 8 5" xfId="2572"/>
    <cellStyle name="Обычный 2 2 5 7 2 4 2 8 5 2" xfId="2573"/>
    <cellStyle name="Обычный 2 2 5 7 2 4 2 8 6" xfId="2574"/>
    <cellStyle name="Обычный 2 2 5 7 2 4 2 9" xfId="2575"/>
    <cellStyle name="Обычный 2 2 5 7 2 4 2 9 2" xfId="2576"/>
    <cellStyle name="Обычный 2 2 5 7 2 4 2 9 2 2" xfId="2577"/>
    <cellStyle name="Обычный 2 2 5 7 2 4 2 9 2 2 2" xfId="2578"/>
    <cellStyle name="Обычный 2 2 5 7 2 4 2 9 2 3" xfId="2579"/>
    <cellStyle name="Обычный 2 2 5 7 2 4 2 9 2 3 2" xfId="2580"/>
    <cellStyle name="Обычный 2 2 5 7 2 4 2 9 2 4" xfId="2581"/>
    <cellStyle name="Обычный 2 2 5 7 2 4 2 9 2 4 2" xfId="2582"/>
    <cellStyle name="Обычный 2 2 5 7 2 4 2 9 2 5" xfId="2583"/>
    <cellStyle name="Обычный 2 2 5 7 2 4 2 9 3" xfId="2584"/>
    <cellStyle name="Обычный 2 2 5 7 2 4 2 9 3 2" xfId="2585"/>
    <cellStyle name="Обычный 2 2 5 7 2 4 2 9 4" xfId="2586"/>
    <cellStyle name="Обычный 2 2 5 7 2 4 2 9 4 2" xfId="2587"/>
    <cellStyle name="Обычный 2 2 5 7 2 4 2 9 5" xfId="2588"/>
    <cellStyle name="Обычный 2 2 5 7 2 4 2 9 5 2" xfId="2589"/>
    <cellStyle name="Обычный 2 2 5 7 2 4 2 9 6" xfId="2590"/>
    <cellStyle name="Обычный 2 2 5 7 2 4 3" xfId="2591"/>
    <cellStyle name="Обычный 2 2 5 7 2 4 3 2" xfId="2592"/>
    <cellStyle name="Обычный 2 2 5 7 2 4 3 2 2" xfId="2593"/>
    <cellStyle name="Обычный 2 2 5 7 2 4 3 2 2 2" xfId="2594"/>
    <cellStyle name="Обычный 2 2 5 7 2 4 3 2 3" xfId="2595"/>
    <cellStyle name="Обычный 2 2 5 7 2 4 3 2 3 2" xfId="2596"/>
    <cellStyle name="Обычный 2 2 5 7 2 4 3 2 4" xfId="2597"/>
    <cellStyle name="Обычный 2 2 5 7 2 4 3 2 4 2" xfId="2598"/>
    <cellStyle name="Обычный 2 2 5 7 2 4 3 2 5" xfId="2599"/>
    <cellStyle name="Обычный 2 2 5 7 2 4 3 3" xfId="2600"/>
    <cellStyle name="Обычный 2 2 5 7 2 4 3 3 2" xfId="2601"/>
    <cellStyle name="Обычный 2 2 5 7 2 4 3 4" xfId="2602"/>
    <cellStyle name="Обычный 2 2 5 7 2 4 3 4 2" xfId="2603"/>
    <cellStyle name="Обычный 2 2 5 7 2 4 3 5" xfId="2604"/>
    <cellStyle name="Обычный 2 2 5 7 2 4 3 5 2" xfId="2605"/>
    <cellStyle name="Обычный 2 2 5 7 2 4 3 6" xfId="2606"/>
    <cellStyle name="Обычный 2 2 5 7 2 4 4" xfId="2607"/>
    <cellStyle name="Обычный 2 2 5 7 2 4 4 2" xfId="2608"/>
    <cellStyle name="Обычный 2 2 5 7 2 4 4 2 2" xfId="2609"/>
    <cellStyle name="Обычный 2 2 5 7 2 4 4 2 2 2" xfId="2610"/>
    <cellStyle name="Обычный 2 2 5 7 2 4 4 2 3" xfId="2611"/>
    <cellStyle name="Обычный 2 2 5 7 2 4 4 2 3 2" xfId="2612"/>
    <cellStyle name="Обычный 2 2 5 7 2 4 4 2 4" xfId="2613"/>
    <cellStyle name="Обычный 2 2 5 7 2 4 4 2 4 2" xfId="2614"/>
    <cellStyle name="Обычный 2 2 5 7 2 4 4 2 5" xfId="2615"/>
    <cellStyle name="Обычный 2 2 5 7 2 4 4 3" xfId="2616"/>
    <cellStyle name="Обычный 2 2 5 7 2 4 4 3 2" xfId="2617"/>
    <cellStyle name="Обычный 2 2 5 7 2 4 4 4" xfId="2618"/>
    <cellStyle name="Обычный 2 2 5 7 2 4 4 4 2" xfId="2619"/>
    <cellStyle name="Обычный 2 2 5 7 2 4 4 5" xfId="2620"/>
    <cellStyle name="Обычный 2 2 5 7 2 4 4 5 2" xfId="2621"/>
    <cellStyle name="Обычный 2 2 5 7 2 4 4 6" xfId="2622"/>
    <cellStyle name="Обычный 2 2 5 7 2 4 5" xfId="2623"/>
    <cellStyle name="Обычный 2 2 5 7 2 4 5 2" xfId="2624"/>
    <cellStyle name="Обычный 2 2 5 7 2 4 5 2 2" xfId="2625"/>
    <cellStyle name="Обычный 2 2 5 7 2 4 5 3" xfId="2626"/>
    <cellStyle name="Обычный 2 2 5 7 2 4 5 3 2" xfId="2627"/>
    <cellStyle name="Обычный 2 2 5 7 2 4 5 4" xfId="2628"/>
    <cellStyle name="Обычный 2 2 5 7 2 4 5 4 2" xfId="2629"/>
    <cellStyle name="Обычный 2 2 5 7 2 4 5 5" xfId="2630"/>
    <cellStyle name="Обычный 2 2 5 7 2 4 6" xfId="2631"/>
    <cellStyle name="Обычный 2 2 5 7 2 4 6 2" xfId="2632"/>
    <cellStyle name="Обычный 2 2 5 7 2 4 7" xfId="2633"/>
    <cellStyle name="Обычный 2 2 5 7 2 4 7 2" xfId="2634"/>
    <cellStyle name="Обычный 2 2 5 7 2 4 8" xfId="2635"/>
    <cellStyle name="Обычный 2 2 5 7 2 4 8 2" xfId="2636"/>
    <cellStyle name="Обычный 2 2 5 7 2 4 9" xfId="2637"/>
    <cellStyle name="Обычный 2 2 5 7 2 5" xfId="2638"/>
    <cellStyle name="Обычный 2 2 5 7 2 5 2" xfId="2639"/>
    <cellStyle name="Обычный 2 2 5 7 2 5 2 2" xfId="2640"/>
    <cellStyle name="Обычный 2 2 5 7 2 5 2 2 2" xfId="2641"/>
    <cellStyle name="Обычный 2 2 5 7 2 5 2 3" xfId="2642"/>
    <cellStyle name="Обычный 2 2 5 7 2 5 2 3 2" xfId="2643"/>
    <cellStyle name="Обычный 2 2 5 7 2 5 2 4" xfId="2644"/>
    <cellStyle name="Обычный 2 2 5 7 2 5 2 4 2" xfId="2645"/>
    <cellStyle name="Обычный 2 2 5 7 2 5 2 5" xfId="2646"/>
    <cellStyle name="Обычный 2 2 5 7 2 5 3" xfId="2647"/>
    <cellStyle name="Обычный 2 2 5 7 2 5 3 2" xfId="2648"/>
    <cellStyle name="Обычный 2 2 5 7 2 5 4" xfId="2649"/>
    <cellStyle name="Обычный 2 2 5 7 2 5 4 2" xfId="2650"/>
    <cellStyle name="Обычный 2 2 5 7 2 5 5" xfId="2651"/>
    <cellStyle name="Обычный 2 2 5 7 2 5 5 2" xfId="2652"/>
    <cellStyle name="Обычный 2 2 5 7 2 5 6" xfId="2653"/>
    <cellStyle name="Обычный 2 2 5 7 2 6" xfId="2654"/>
    <cellStyle name="Обычный 2 2 5 7 2 6 2" xfId="2655"/>
    <cellStyle name="Обычный 2 2 5 7 2 6 2 2" xfId="2656"/>
    <cellStyle name="Обычный 2 2 5 7 2 6 2 2 2" xfId="2657"/>
    <cellStyle name="Обычный 2 2 5 7 2 6 2 3" xfId="2658"/>
    <cellStyle name="Обычный 2 2 5 7 2 6 2 3 2" xfId="2659"/>
    <cellStyle name="Обычный 2 2 5 7 2 6 2 4" xfId="2660"/>
    <cellStyle name="Обычный 2 2 5 7 2 6 2 4 2" xfId="2661"/>
    <cellStyle name="Обычный 2 2 5 7 2 6 2 5" xfId="2662"/>
    <cellStyle name="Обычный 2 2 5 7 2 6 3" xfId="2663"/>
    <cellStyle name="Обычный 2 2 5 7 2 6 3 2" xfId="2664"/>
    <cellStyle name="Обычный 2 2 5 7 2 6 4" xfId="2665"/>
    <cellStyle name="Обычный 2 2 5 7 2 6 4 2" xfId="2666"/>
    <cellStyle name="Обычный 2 2 5 7 2 6 5" xfId="2667"/>
    <cellStyle name="Обычный 2 2 5 7 2 6 5 2" xfId="2668"/>
    <cellStyle name="Обычный 2 2 5 7 2 6 6" xfId="2669"/>
    <cellStyle name="Обычный 2 2 5 7 2 7" xfId="2670"/>
    <cellStyle name="Обычный 2 2 5 7 2 7 2" xfId="2671"/>
    <cellStyle name="Обычный 2 2 5 7 2 7 2 2" xfId="2672"/>
    <cellStyle name="Обычный 2 2 5 7 2 7 3" xfId="2673"/>
    <cellStyle name="Обычный 2 2 5 7 2 7 3 2" xfId="2674"/>
    <cellStyle name="Обычный 2 2 5 7 2 7 4" xfId="2675"/>
    <cellStyle name="Обычный 2 2 5 7 2 7 4 2" xfId="2676"/>
    <cellStyle name="Обычный 2 2 5 7 2 7 5" xfId="2677"/>
    <cellStyle name="Обычный 2 2 5 7 2 8" xfId="2678"/>
    <cellStyle name="Обычный 2 2 5 7 2 8 2" xfId="2679"/>
    <cellStyle name="Обычный 2 2 5 7 2 9" xfId="2680"/>
    <cellStyle name="Обычный 2 2 5 7 2 9 2" xfId="2681"/>
    <cellStyle name="Обычный 2 2 5 7 3" xfId="2682"/>
    <cellStyle name="Обычный 2 2 5 7 3 2" xfId="2683"/>
    <cellStyle name="Обычный 2 2 5 7 3 2 2" xfId="2684"/>
    <cellStyle name="Обычный 2 2 5 7 3 2 2 2" xfId="2685"/>
    <cellStyle name="Обычный 2 2 5 7 3 2 3" xfId="2686"/>
    <cellStyle name="Обычный 2 2 5 7 3 2 3 2" xfId="2687"/>
    <cellStyle name="Обычный 2 2 5 7 3 2 4" xfId="2688"/>
    <cellStyle name="Обычный 2 2 5 7 3 2 4 2" xfId="2689"/>
    <cellStyle name="Обычный 2 2 5 7 3 2 5" xfId="2690"/>
    <cellStyle name="Обычный 2 2 5 7 3 3" xfId="2691"/>
    <cellStyle name="Обычный 2 2 5 7 3 3 2" xfId="2692"/>
    <cellStyle name="Обычный 2 2 5 7 3 4" xfId="2693"/>
    <cellStyle name="Обычный 2 2 5 7 3 4 2" xfId="2694"/>
    <cellStyle name="Обычный 2 2 5 7 3 5" xfId="2695"/>
    <cellStyle name="Обычный 2 2 5 7 3 5 2" xfId="2696"/>
    <cellStyle name="Обычный 2 2 5 7 3 6" xfId="2697"/>
    <cellStyle name="Обычный 2 2 5 7 4" xfId="2698"/>
    <cellStyle name="Обычный 2 2 5 7 4 2" xfId="2699"/>
    <cellStyle name="Обычный 2 2 5 7 4 2 2" xfId="2700"/>
    <cellStyle name="Обычный 2 2 5 7 4 2 2 2" xfId="2701"/>
    <cellStyle name="Обычный 2 2 5 7 4 2 3" xfId="2702"/>
    <cellStyle name="Обычный 2 2 5 7 4 2 3 2" xfId="2703"/>
    <cellStyle name="Обычный 2 2 5 7 4 2 4" xfId="2704"/>
    <cellStyle name="Обычный 2 2 5 7 4 2 4 2" xfId="2705"/>
    <cellStyle name="Обычный 2 2 5 7 4 2 5" xfId="2706"/>
    <cellStyle name="Обычный 2 2 5 7 4 3" xfId="2707"/>
    <cellStyle name="Обычный 2 2 5 7 4 3 2" xfId="2708"/>
    <cellStyle name="Обычный 2 2 5 7 4 4" xfId="2709"/>
    <cellStyle name="Обычный 2 2 5 7 4 4 2" xfId="2710"/>
    <cellStyle name="Обычный 2 2 5 7 4 5" xfId="2711"/>
    <cellStyle name="Обычный 2 2 5 7 4 5 2" xfId="2712"/>
    <cellStyle name="Обычный 2 2 5 7 4 6" xfId="2713"/>
    <cellStyle name="Обычный 2 2 5 7 5" xfId="2714"/>
    <cellStyle name="Обычный 2 2 5 7 5 2" xfId="2715"/>
    <cellStyle name="Обычный 2 2 5 7 5 2 2" xfId="2716"/>
    <cellStyle name="Обычный 2 2 5 7 5 3" xfId="2717"/>
    <cellStyle name="Обычный 2 2 5 7 5 3 2" xfId="2718"/>
    <cellStyle name="Обычный 2 2 5 7 5 4" xfId="2719"/>
    <cellStyle name="Обычный 2 2 5 7 5 4 2" xfId="2720"/>
    <cellStyle name="Обычный 2 2 5 7 5 5" xfId="2721"/>
    <cellStyle name="Обычный 2 2 5 7 6" xfId="2722"/>
    <cellStyle name="Обычный 2 2 5 7 6 2" xfId="2723"/>
    <cellStyle name="Обычный 2 2 5 7 7" xfId="2724"/>
    <cellStyle name="Обычный 2 2 5 7 7 2" xfId="2725"/>
    <cellStyle name="Обычный 2 2 5 7 8" xfId="2726"/>
    <cellStyle name="Обычный 2 2 5 7 8 2" xfId="2727"/>
    <cellStyle name="Обычный 2 2 5 7 9" xfId="2728"/>
    <cellStyle name="Обычный 2 2 5 8" xfId="2729"/>
    <cellStyle name="Обычный 2 2 5 8 2" xfId="2730"/>
    <cellStyle name="Обычный 2 2 5 8 2 2" xfId="2731"/>
    <cellStyle name="Обычный 2 2 5 8 2 2 2" xfId="2732"/>
    <cellStyle name="Обычный 2 2 5 8 2 3" xfId="2733"/>
    <cellStyle name="Обычный 2 2 5 8 2 3 2" xfId="2734"/>
    <cellStyle name="Обычный 2 2 5 8 2 4" xfId="2735"/>
    <cellStyle name="Обычный 2 2 5 8 2 4 2" xfId="2736"/>
    <cellStyle name="Обычный 2 2 5 8 2 5" xfId="2737"/>
    <cellStyle name="Обычный 2 2 5 8 3" xfId="2738"/>
    <cellStyle name="Обычный 2 2 5 8 3 2" xfId="2739"/>
    <cellStyle name="Обычный 2 2 5 8 4" xfId="2740"/>
    <cellStyle name="Обычный 2 2 5 8 4 2" xfId="2741"/>
    <cellStyle name="Обычный 2 2 5 8 5" xfId="2742"/>
    <cellStyle name="Обычный 2 2 5 8 5 2" xfId="2743"/>
    <cellStyle name="Обычный 2 2 5 8 6" xfId="2744"/>
    <cellStyle name="Обычный 2 2 5 9" xfId="2745"/>
    <cellStyle name="Обычный 2 2 5 9 2" xfId="2746"/>
    <cellStyle name="Обычный 2 2 5 9 2 2" xfId="2747"/>
    <cellStyle name="Обычный 2 2 5 9 2 2 2" xfId="2748"/>
    <cellStyle name="Обычный 2 2 5 9 2 3" xfId="2749"/>
    <cellStyle name="Обычный 2 2 5 9 2 3 2" xfId="2750"/>
    <cellStyle name="Обычный 2 2 5 9 2 4" xfId="2751"/>
    <cellStyle name="Обычный 2 2 5 9 2 4 2" xfId="2752"/>
    <cellStyle name="Обычный 2 2 5 9 2 5" xfId="2753"/>
    <cellStyle name="Обычный 2 2 5 9 3" xfId="2754"/>
    <cellStyle name="Обычный 2 2 5 9 3 2" xfId="2755"/>
    <cellStyle name="Обычный 2 2 5 9 4" xfId="2756"/>
    <cellStyle name="Обычный 2 2 5 9 4 2" xfId="2757"/>
    <cellStyle name="Обычный 2 2 5 9 5" xfId="2758"/>
    <cellStyle name="Обычный 2 2 5 9 5 2" xfId="2759"/>
    <cellStyle name="Обычный 2 2 5 9 6" xfId="2760"/>
    <cellStyle name="Обычный 2 2 6" xfId="2761"/>
    <cellStyle name="Обычный 2 2 6 10" xfId="2762"/>
    <cellStyle name="Обычный 2 2 6 10 2" xfId="2763"/>
    <cellStyle name="Обычный 2 2 6 11" xfId="2764"/>
    <cellStyle name="Обычный 2 2 6 12" xfId="2765"/>
    <cellStyle name="Обычный 2 2 6 13" xfId="2766"/>
    <cellStyle name="Обычный 2 2 6 2" xfId="2767"/>
    <cellStyle name="Обычный 2 2 6 2 10" xfId="2768"/>
    <cellStyle name="Обычный 2 2 6 2 2" xfId="2769"/>
    <cellStyle name="Обычный 2 2 6 2 2 2" xfId="2770"/>
    <cellStyle name="Обычный 2 2 6 2 2 2 2" xfId="2771"/>
    <cellStyle name="Обычный 2 2 6 2 2 2 2 2" xfId="2772"/>
    <cellStyle name="Обычный 2 2 6 2 2 2 3" xfId="2773"/>
    <cellStyle name="Обычный 2 2 6 2 2 2 3 2" xfId="2774"/>
    <cellStyle name="Обычный 2 2 6 2 2 2 4" xfId="2775"/>
    <cellStyle name="Обычный 2 2 6 2 2 2 4 2" xfId="2776"/>
    <cellStyle name="Обычный 2 2 6 2 2 2 5" xfId="2777"/>
    <cellStyle name="Обычный 2 2 6 2 2 3" xfId="2778"/>
    <cellStyle name="Обычный 2 2 6 2 2 3 2" xfId="2779"/>
    <cellStyle name="Обычный 2 2 6 2 2 4" xfId="2780"/>
    <cellStyle name="Обычный 2 2 6 2 2 4 2" xfId="2781"/>
    <cellStyle name="Обычный 2 2 6 2 2 5" xfId="2782"/>
    <cellStyle name="Обычный 2 2 6 2 2 5 2" xfId="2783"/>
    <cellStyle name="Обычный 2 2 6 2 2 6" xfId="2784"/>
    <cellStyle name="Обычный 2 2 6 2 2 7" xfId="2785"/>
    <cellStyle name="Обычный 2 2 6 2 3" xfId="2786"/>
    <cellStyle name="Обычный 2 2 6 2 3 2" xfId="2787"/>
    <cellStyle name="Обычный 2 2 6 2 3 2 2" xfId="2788"/>
    <cellStyle name="Обычный 2 2 6 2 3 2 2 2" xfId="2789"/>
    <cellStyle name="Обычный 2 2 6 2 3 2 3" xfId="2790"/>
    <cellStyle name="Обычный 2 2 6 2 3 2 3 2" xfId="2791"/>
    <cellStyle name="Обычный 2 2 6 2 3 2 4" xfId="2792"/>
    <cellStyle name="Обычный 2 2 6 2 3 2 4 2" xfId="2793"/>
    <cellStyle name="Обычный 2 2 6 2 3 2 5" xfId="2794"/>
    <cellStyle name="Обычный 2 2 6 2 3 3" xfId="2795"/>
    <cellStyle name="Обычный 2 2 6 2 3 3 2" xfId="2796"/>
    <cellStyle name="Обычный 2 2 6 2 3 4" xfId="2797"/>
    <cellStyle name="Обычный 2 2 6 2 3 4 2" xfId="2798"/>
    <cellStyle name="Обычный 2 2 6 2 3 5" xfId="2799"/>
    <cellStyle name="Обычный 2 2 6 2 3 5 2" xfId="2800"/>
    <cellStyle name="Обычный 2 2 6 2 3 6" xfId="2801"/>
    <cellStyle name="Обычный 2 2 6 2 4" xfId="2802"/>
    <cellStyle name="Обычный 2 2 6 2 4 2" xfId="2803"/>
    <cellStyle name="Обычный 2 2 6 2 4 2 2" xfId="2804"/>
    <cellStyle name="Обычный 2 2 6 2 4 2 2 2" xfId="2805"/>
    <cellStyle name="Обычный 2 2 6 2 4 2 3" xfId="2806"/>
    <cellStyle name="Обычный 2 2 6 2 4 2 3 2" xfId="2807"/>
    <cellStyle name="Обычный 2 2 6 2 4 2 4" xfId="2808"/>
    <cellStyle name="Обычный 2 2 6 2 4 2 4 2" xfId="2809"/>
    <cellStyle name="Обычный 2 2 6 2 4 2 5" xfId="2810"/>
    <cellStyle name="Обычный 2 2 6 2 4 3" xfId="2811"/>
    <cellStyle name="Обычный 2 2 6 2 4 3 2" xfId="2812"/>
    <cellStyle name="Обычный 2 2 6 2 4 4" xfId="2813"/>
    <cellStyle name="Обычный 2 2 6 2 4 4 2" xfId="2814"/>
    <cellStyle name="Обычный 2 2 6 2 4 5" xfId="2815"/>
    <cellStyle name="Обычный 2 2 6 2 4 5 2" xfId="2816"/>
    <cellStyle name="Обычный 2 2 6 2 4 6" xfId="2817"/>
    <cellStyle name="Обычный 2 2 6 2 5" xfId="2818"/>
    <cellStyle name="Обычный 2 2 6 2 5 2" xfId="2819"/>
    <cellStyle name="Обычный 2 2 6 2 5 2 2" xfId="2820"/>
    <cellStyle name="Обычный 2 2 6 2 5 3" xfId="2821"/>
    <cellStyle name="Обычный 2 2 6 2 5 3 2" xfId="2822"/>
    <cellStyle name="Обычный 2 2 6 2 5 4" xfId="2823"/>
    <cellStyle name="Обычный 2 2 6 2 5 4 2" xfId="2824"/>
    <cellStyle name="Обычный 2 2 6 2 5 5" xfId="2825"/>
    <cellStyle name="Обычный 2 2 6 2 6" xfId="2826"/>
    <cellStyle name="Обычный 2 2 6 2 6 2" xfId="2827"/>
    <cellStyle name="Обычный 2 2 6 2 7" xfId="2828"/>
    <cellStyle name="Обычный 2 2 6 2 7 2" xfId="2829"/>
    <cellStyle name="Обычный 2 2 6 2 8" xfId="2830"/>
    <cellStyle name="Обычный 2 2 6 2 8 2" xfId="2831"/>
    <cellStyle name="Обычный 2 2 6 2 9" xfId="2832"/>
    <cellStyle name="Обычный 2 2 6 3" xfId="2833"/>
    <cellStyle name="Обычный 2 2 6 3 10" xfId="2834"/>
    <cellStyle name="Обычный 2 2 6 3 2" xfId="2835"/>
    <cellStyle name="Обычный 2 2 6 3 2 2" xfId="2836"/>
    <cellStyle name="Обычный 2 2 6 3 2 2 2" xfId="2837"/>
    <cellStyle name="Обычный 2 2 6 3 2 2 2 2" xfId="2838"/>
    <cellStyle name="Обычный 2 2 6 3 2 2 3" xfId="2839"/>
    <cellStyle name="Обычный 2 2 6 3 2 2 3 2" xfId="2840"/>
    <cellStyle name="Обычный 2 2 6 3 2 2 4" xfId="2841"/>
    <cellStyle name="Обычный 2 2 6 3 2 2 4 2" xfId="2842"/>
    <cellStyle name="Обычный 2 2 6 3 2 2 5" xfId="2843"/>
    <cellStyle name="Обычный 2 2 6 3 2 3" xfId="2844"/>
    <cellStyle name="Обычный 2 2 6 3 2 3 2" xfId="2845"/>
    <cellStyle name="Обычный 2 2 6 3 2 4" xfId="2846"/>
    <cellStyle name="Обычный 2 2 6 3 2 4 2" xfId="2847"/>
    <cellStyle name="Обычный 2 2 6 3 2 5" xfId="2848"/>
    <cellStyle name="Обычный 2 2 6 3 2 5 2" xfId="2849"/>
    <cellStyle name="Обычный 2 2 6 3 2 6" xfId="2850"/>
    <cellStyle name="Обычный 2 2 6 3 3" xfId="2851"/>
    <cellStyle name="Обычный 2 2 6 3 3 2" xfId="2852"/>
    <cellStyle name="Обычный 2 2 6 3 3 2 2" xfId="2853"/>
    <cellStyle name="Обычный 2 2 6 3 3 2 2 2" xfId="2854"/>
    <cellStyle name="Обычный 2 2 6 3 3 2 3" xfId="2855"/>
    <cellStyle name="Обычный 2 2 6 3 3 2 3 2" xfId="2856"/>
    <cellStyle name="Обычный 2 2 6 3 3 2 4" xfId="2857"/>
    <cellStyle name="Обычный 2 2 6 3 3 2 4 2" xfId="2858"/>
    <cellStyle name="Обычный 2 2 6 3 3 2 5" xfId="2859"/>
    <cellStyle name="Обычный 2 2 6 3 3 3" xfId="2860"/>
    <cellStyle name="Обычный 2 2 6 3 3 3 2" xfId="2861"/>
    <cellStyle name="Обычный 2 2 6 3 3 4" xfId="2862"/>
    <cellStyle name="Обычный 2 2 6 3 3 4 2" xfId="2863"/>
    <cellStyle name="Обычный 2 2 6 3 3 5" xfId="2864"/>
    <cellStyle name="Обычный 2 2 6 3 3 5 2" xfId="2865"/>
    <cellStyle name="Обычный 2 2 6 3 3 6" xfId="2866"/>
    <cellStyle name="Обычный 2 2 6 3 4" xfId="2867"/>
    <cellStyle name="Обычный 2 2 6 3 4 2" xfId="2868"/>
    <cellStyle name="Обычный 2 2 6 3 4 2 2" xfId="2869"/>
    <cellStyle name="Обычный 2 2 6 3 4 2 2 2" xfId="2870"/>
    <cellStyle name="Обычный 2 2 6 3 4 2 3" xfId="2871"/>
    <cellStyle name="Обычный 2 2 6 3 4 2 3 2" xfId="2872"/>
    <cellStyle name="Обычный 2 2 6 3 4 2 4" xfId="2873"/>
    <cellStyle name="Обычный 2 2 6 3 4 2 4 2" xfId="2874"/>
    <cellStyle name="Обычный 2 2 6 3 4 2 5" xfId="2875"/>
    <cellStyle name="Обычный 2 2 6 3 4 3" xfId="2876"/>
    <cellStyle name="Обычный 2 2 6 3 4 3 2" xfId="2877"/>
    <cellStyle name="Обычный 2 2 6 3 4 4" xfId="2878"/>
    <cellStyle name="Обычный 2 2 6 3 4 4 2" xfId="2879"/>
    <cellStyle name="Обычный 2 2 6 3 4 5" xfId="2880"/>
    <cellStyle name="Обычный 2 2 6 3 4 5 2" xfId="2881"/>
    <cellStyle name="Обычный 2 2 6 3 4 6" xfId="2882"/>
    <cellStyle name="Обычный 2 2 6 3 5" xfId="2883"/>
    <cellStyle name="Обычный 2 2 6 3 5 2" xfId="2884"/>
    <cellStyle name="Обычный 2 2 6 3 5 2 2" xfId="2885"/>
    <cellStyle name="Обычный 2 2 6 3 5 3" xfId="2886"/>
    <cellStyle name="Обычный 2 2 6 3 5 3 2" xfId="2887"/>
    <cellStyle name="Обычный 2 2 6 3 5 4" xfId="2888"/>
    <cellStyle name="Обычный 2 2 6 3 5 4 2" xfId="2889"/>
    <cellStyle name="Обычный 2 2 6 3 5 5" xfId="2890"/>
    <cellStyle name="Обычный 2 2 6 3 6" xfId="2891"/>
    <cellStyle name="Обычный 2 2 6 3 6 2" xfId="2892"/>
    <cellStyle name="Обычный 2 2 6 3 7" xfId="2893"/>
    <cellStyle name="Обычный 2 2 6 3 7 2" xfId="2894"/>
    <cellStyle name="Обычный 2 2 6 3 8" xfId="2895"/>
    <cellStyle name="Обычный 2 2 6 3 8 2" xfId="2896"/>
    <cellStyle name="Обычный 2 2 6 3 9" xfId="2897"/>
    <cellStyle name="Обычный 2 2 6 4" xfId="2898"/>
    <cellStyle name="Обычный 2 2 6 4 2" xfId="2899"/>
    <cellStyle name="Обычный 2 2 6 4 2 2" xfId="2900"/>
    <cellStyle name="Обычный 2 2 6 4 2 2 2" xfId="2901"/>
    <cellStyle name="Обычный 2 2 6 4 2 3" xfId="2902"/>
    <cellStyle name="Обычный 2 2 6 4 2 3 2" xfId="2903"/>
    <cellStyle name="Обычный 2 2 6 4 2 4" xfId="2904"/>
    <cellStyle name="Обычный 2 2 6 4 2 4 2" xfId="2905"/>
    <cellStyle name="Обычный 2 2 6 4 2 5" xfId="2906"/>
    <cellStyle name="Обычный 2 2 6 4 3" xfId="2907"/>
    <cellStyle name="Обычный 2 2 6 4 3 2" xfId="2908"/>
    <cellStyle name="Обычный 2 2 6 4 4" xfId="2909"/>
    <cellStyle name="Обычный 2 2 6 4 4 2" xfId="2910"/>
    <cellStyle name="Обычный 2 2 6 4 5" xfId="2911"/>
    <cellStyle name="Обычный 2 2 6 4 5 2" xfId="2912"/>
    <cellStyle name="Обычный 2 2 6 4 6" xfId="2913"/>
    <cellStyle name="Обычный 2 2 6 4 7" xfId="2914"/>
    <cellStyle name="Обычный 2 2 6 5" xfId="2915"/>
    <cellStyle name="Обычный 2 2 6 5 2" xfId="2916"/>
    <cellStyle name="Обычный 2 2 6 5 2 2" xfId="2917"/>
    <cellStyle name="Обычный 2 2 6 5 2 2 2" xfId="2918"/>
    <cellStyle name="Обычный 2 2 6 5 2 3" xfId="2919"/>
    <cellStyle name="Обычный 2 2 6 5 2 3 2" xfId="2920"/>
    <cellStyle name="Обычный 2 2 6 5 2 4" xfId="2921"/>
    <cellStyle name="Обычный 2 2 6 5 2 4 2" xfId="2922"/>
    <cellStyle name="Обычный 2 2 6 5 2 5" xfId="2923"/>
    <cellStyle name="Обычный 2 2 6 5 3" xfId="2924"/>
    <cellStyle name="Обычный 2 2 6 5 3 2" xfId="2925"/>
    <cellStyle name="Обычный 2 2 6 5 4" xfId="2926"/>
    <cellStyle name="Обычный 2 2 6 5 4 2" xfId="2927"/>
    <cellStyle name="Обычный 2 2 6 5 5" xfId="2928"/>
    <cellStyle name="Обычный 2 2 6 5 5 2" xfId="2929"/>
    <cellStyle name="Обычный 2 2 6 5 6" xfId="2930"/>
    <cellStyle name="Обычный 2 2 6 6" xfId="2931"/>
    <cellStyle name="Обычный 2 2 6 6 2" xfId="2932"/>
    <cellStyle name="Обычный 2 2 6 6 2 2" xfId="2933"/>
    <cellStyle name="Обычный 2 2 6 6 2 2 2" xfId="2934"/>
    <cellStyle name="Обычный 2 2 6 6 2 3" xfId="2935"/>
    <cellStyle name="Обычный 2 2 6 6 2 3 2" xfId="2936"/>
    <cellStyle name="Обычный 2 2 6 6 2 4" xfId="2937"/>
    <cellStyle name="Обычный 2 2 6 6 2 4 2" xfId="2938"/>
    <cellStyle name="Обычный 2 2 6 6 2 5" xfId="2939"/>
    <cellStyle name="Обычный 2 2 6 6 3" xfId="2940"/>
    <cellStyle name="Обычный 2 2 6 6 3 2" xfId="2941"/>
    <cellStyle name="Обычный 2 2 6 6 4" xfId="2942"/>
    <cellStyle name="Обычный 2 2 6 6 4 2" xfId="2943"/>
    <cellStyle name="Обычный 2 2 6 6 5" xfId="2944"/>
    <cellStyle name="Обычный 2 2 6 6 5 2" xfId="2945"/>
    <cellStyle name="Обычный 2 2 6 6 6" xfId="2946"/>
    <cellStyle name="Обычный 2 2 6 7" xfId="2947"/>
    <cellStyle name="Обычный 2 2 6 7 2" xfId="2948"/>
    <cellStyle name="Обычный 2 2 6 7 2 2" xfId="2949"/>
    <cellStyle name="Обычный 2 2 6 7 3" xfId="2950"/>
    <cellStyle name="Обычный 2 2 6 7 3 2" xfId="2951"/>
    <cellStyle name="Обычный 2 2 6 7 4" xfId="2952"/>
    <cellStyle name="Обычный 2 2 6 7 4 2" xfId="2953"/>
    <cellStyle name="Обычный 2 2 6 7 5" xfId="2954"/>
    <cellStyle name="Обычный 2 2 6 8" xfId="2955"/>
    <cellStyle name="Обычный 2 2 6 8 2" xfId="6"/>
    <cellStyle name="Обычный 2 2 6 8 2 10" xfId="65"/>
    <cellStyle name="Обычный 2 2 6 8 2 2" xfId="17"/>
    <cellStyle name="Обычный 2 2 6 8 2 3" xfId="23"/>
    <cellStyle name="Обычный 2 2 6 8 2 4" xfId="29"/>
    <cellStyle name="Обычный 2 2 6 8 2 5" xfId="35"/>
    <cellStyle name="Обычный 2 2 6 8 2 6" xfId="41"/>
    <cellStyle name="Обычный 2 2 6 8 2 7" xfId="47"/>
    <cellStyle name="Обычный 2 2 6 8 2 8" xfId="53"/>
    <cellStyle name="Обычный 2 2 6 8 2 9" xfId="59"/>
    <cellStyle name="Обычный 2 2 6 8 3" xfId="2956"/>
    <cellStyle name="Обычный 2 2 6 9" xfId="2957"/>
    <cellStyle name="Обычный 2 2 6 9 2" xfId="2958"/>
    <cellStyle name="Обычный 2 2 7" xfId="2959"/>
    <cellStyle name="Обычный 2 2 7 10" xfId="2960"/>
    <cellStyle name="Обычный 2 2 7 11" xfId="2961"/>
    <cellStyle name="Обычный 2 2 7 12" xfId="2962"/>
    <cellStyle name="Обычный 2 2 7 2" xfId="2963"/>
    <cellStyle name="Обычный 2 2 7 2 10" xfId="2964"/>
    <cellStyle name="Обычный 2 2 7 2 2" xfId="2965"/>
    <cellStyle name="Обычный 2 2 7 2 2 2" xfId="2966"/>
    <cellStyle name="Обычный 2 2 7 2 2 2 2" xfId="2967"/>
    <cellStyle name="Обычный 2 2 7 2 2 2 2 2" xfId="2968"/>
    <cellStyle name="Обычный 2 2 7 2 2 2 3" xfId="2969"/>
    <cellStyle name="Обычный 2 2 7 2 2 2 3 2" xfId="2970"/>
    <cellStyle name="Обычный 2 2 7 2 2 2 4" xfId="2971"/>
    <cellStyle name="Обычный 2 2 7 2 2 2 4 2" xfId="2972"/>
    <cellStyle name="Обычный 2 2 7 2 2 2 5" xfId="67"/>
    <cellStyle name="Обычный 2 2 7 2 2 3" xfId="2973"/>
    <cellStyle name="Обычный 2 2 7 2 2 3 2" xfId="2974"/>
    <cellStyle name="Обычный 2 2 7 2 2 3 2 2" xfId="2975"/>
    <cellStyle name="Обычный 2 2 7 2 2 3 2 2 2" xfId="2976"/>
    <cellStyle name="Обычный 2 2 7 2 2 3 2 2 3" xfId="2977"/>
    <cellStyle name="Обычный 2 2 7 2 2 3 2 2 3 2" xfId="2978"/>
    <cellStyle name="Обычный 2 2 7 2 2 3 2 2 3 3" xfId="2979"/>
    <cellStyle name="Обычный 2 2 7 2 2 3 2 2 3 4" xfId="2980"/>
    <cellStyle name="Обычный 2 2 7 2 2 3 2 2 3 5" xfId="2981"/>
    <cellStyle name="Обычный 2 2 7 2 2 3 2 2 3 6" xfId="2982"/>
    <cellStyle name="Обычный 2 2 7 2 2 3 2 2 3 7" xfId="70"/>
    <cellStyle name="Обычный 2 2 7 2 2 3 2 3" xfId="2983"/>
    <cellStyle name="Обычный 2 2 7 2 2 3 3" xfId="2984"/>
    <cellStyle name="Обычный 2 2 7 2 2 4" xfId="2985"/>
    <cellStyle name="Обычный 2 2 7 2 2 4 2" xfId="2986"/>
    <cellStyle name="Обычный 2 2 7 2 2 5" xfId="2987"/>
    <cellStyle name="Обычный 2 2 7 2 2 5 2" xfId="2988"/>
    <cellStyle name="Обычный 2 2 7 2 2 6" xfId="66"/>
    <cellStyle name="Обычный 2 2 7 2 3" xfId="2989"/>
    <cellStyle name="Обычный 2 2 7 2 3 2" xfId="2990"/>
    <cellStyle name="Обычный 2 2 7 2 3 2 2" xfId="2991"/>
    <cellStyle name="Обычный 2 2 7 2 3 2 2 2" xfId="2992"/>
    <cellStyle name="Обычный 2 2 7 2 3 2 3" xfId="2993"/>
    <cellStyle name="Обычный 2 2 7 2 3 2 3 2" xfId="2994"/>
    <cellStyle name="Обычный 2 2 7 2 3 2 4" xfId="2995"/>
    <cellStyle name="Обычный 2 2 7 2 3 2 4 2" xfId="2996"/>
    <cellStyle name="Обычный 2 2 7 2 3 2 5" xfId="2997"/>
    <cellStyle name="Обычный 2 2 7 2 3 3" xfId="2998"/>
    <cellStyle name="Обычный 2 2 7 2 3 3 2" xfId="2999"/>
    <cellStyle name="Обычный 2 2 7 2 3 4" xfId="3000"/>
    <cellStyle name="Обычный 2 2 7 2 3 4 2" xfId="3001"/>
    <cellStyle name="Обычный 2 2 7 2 3 5" xfId="3002"/>
    <cellStyle name="Обычный 2 2 7 2 3 5 2" xfId="3003"/>
    <cellStyle name="Обычный 2 2 7 2 3 6" xfId="3004"/>
    <cellStyle name="Обычный 2 2 7 2 4" xfId="3005"/>
    <cellStyle name="Обычный 2 2 7 2 4 2" xfId="3006"/>
    <cellStyle name="Обычный 2 2 7 2 4 2 2" xfId="3007"/>
    <cellStyle name="Обычный 2 2 7 2 4 2 2 2" xfId="3008"/>
    <cellStyle name="Обычный 2 2 7 2 4 2 3" xfId="3009"/>
    <cellStyle name="Обычный 2 2 7 2 4 2 3 2" xfId="3010"/>
    <cellStyle name="Обычный 2 2 7 2 4 2 4" xfId="3011"/>
    <cellStyle name="Обычный 2 2 7 2 4 2 4 2" xfId="3012"/>
    <cellStyle name="Обычный 2 2 7 2 4 2 5" xfId="3013"/>
    <cellStyle name="Обычный 2 2 7 2 4 3" xfId="3014"/>
    <cellStyle name="Обычный 2 2 7 2 4 3 2" xfId="3015"/>
    <cellStyle name="Обычный 2 2 7 2 4 4" xfId="3016"/>
    <cellStyle name="Обычный 2 2 7 2 4 4 2" xfId="3017"/>
    <cellStyle name="Обычный 2 2 7 2 4 5" xfId="3018"/>
    <cellStyle name="Обычный 2 2 7 2 4 5 2" xfId="3019"/>
    <cellStyle name="Обычный 2 2 7 2 4 6" xfId="3020"/>
    <cellStyle name="Обычный 2 2 7 2 5" xfId="3021"/>
    <cellStyle name="Обычный 2 2 7 2 5 2" xfId="3022"/>
    <cellStyle name="Обычный 2 2 7 2 5 2 2" xfId="3023"/>
    <cellStyle name="Обычный 2 2 7 2 5 3" xfId="3024"/>
    <cellStyle name="Обычный 2 2 7 2 5 3 2" xfId="3025"/>
    <cellStyle name="Обычный 2 2 7 2 5 4" xfId="3026"/>
    <cellStyle name="Обычный 2 2 7 2 5 4 2" xfId="3027"/>
    <cellStyle name="Обычный 2 2 7 2 5 5" xfId="3028"/>
    <cellStyle name="Обычный 2 2 7 2 6" xfId="3029"/>
    <cellStyle name="Обычный 2 2 7 2 6 2" xfId="3030"/>
    <cellStyle name="Обычный 2 2 7 2 7" xfId="3031"/>
    <cellStyle name="Обычный 2 2 7 2 7 2" xfId="3032"/>
    <cellStyle name="Обычный 2 2 7 2 8" xfId="3033"/>
    <cellStyle name="Обычный 2 2 7 2 8 2" xfId="3034"/>
    <cellStyle name="Обычный 2 2 7 2 9" xfId="3035"/>
    <cellStyle name="Обычный 2 2 7 3" xfId="3036"/>
    <cellStyle name="Обычный 2 2 7 3 10" xfId="3037"/>
    <cellStyle name="Обычный 2 2 7 3 10 2" xfId="3038"/>
    <cellStyle name="Обычный 2 2 7 3 11" xfId="3039"/>
    <cellStyle name="Обычный 2 2 7 3 12" xfId="3040"/>
    <cellStyle name="Обычный 2 2 7 3 2" xfId="3041"/>
    <cellStyle name="Обычный 2 2 7 3 2 10" xfId="3042"/>
    <cellStyle name="Обычный 2 2 7 3 2 10 2" xfId="3043"/>
    <cellStyle name="Обычный 2 2 7 3 2 11" xfId="3044"/>
    <cellStyle name="Обычный 2 2 7 3 2 2" xfId="3045"/>
    <cellStyle name="Обычный 2 2 7 3 2 2 2" xfId="3046"/>
    <cellStyle name="Обычный 2 2 7 3 2 2 2 2" xfId="3047"/>
    <cellStyle name="Обычный 2 2 7 3 2 2 2 2 2" xfId="3048"/>
    <cellStyle name="Обычный 2 2 7 3 2 2 2 3" xfId="3049"/>
    <cellStyle name="Обычный 2 2 7 3 2 2 2 3 2" xfId="3050"/>
    <cellStyle name="Обычный 2 2 7 3 2 2 2 4" xfId="3051"/>
    <cellStyle name="Обычный 2 2 7 3 2 2 2 4 2" xfId="3052"/>
    <cellStyle name="Обычный 2 2 7 3 2 2 2 5" xfId="3053"/>
    <cellStyle name="Обычный 2 2 7 3 2 2 3" xfId="3054"/>
    <cellStyle name="Обычный 2 2 7 3 2 2 3 2" xfId="3055"/>
    <cellStyle name="Обычный 2 2 7 3 2 2 4" xfId="3056"/>
    <cellStyle name="Обычный 2 2 7 3 2 2 4 2" xfId="3057"/>
    <cellStyle name="Обычный 2 2 7 3 2 2 5" xfId="3058"/>
    <cellStyle name="Обычный 2 2 7 3 2 2 5 2" xfId="3059"/>
    <cellStyle name="Обычный 2 2 7 3 2 2 6" xfId="3060"/>
    <cellStyle name="Обычный 2 2 7 3 2 3" xfId="3061"/>
    <cellStyle name="Обычный 2 2 7 3 2 3 2" xfId="3062"/>
    <cellStyle name="Обычный 2 2 7 3 2 3 2 2" xfId="3063"/>
    <cellStyle name="Обычный 2 2 7 3 2 3 2 2 2" xfId="3064"/>
    <cellStyle name="Обычный 2 2 7 3 2 3 2 3" xfId="3065"/>
    <cellStyle name="Обычный 2 2 7 3 2 3 2 3 2" xfId="3066"/>
    <cellStyle name="Обычный 2 2 7 3 2 3 2 4" xfId="3067"/>
    <cellStyle name="Обычный 2 2 7 3 2 3 2 4 2" xfId="3068"/>
    <cellStyle name="Обычный 2 2 7 3 2 3 2 5" xfId="3069"/>
    <cellStyle name="Обычный 2 2 7 3 2 3 3" xfId="3070"/>
    <cellStyle name="Обычный 2 2 7 3 2 3 3 2" xfId="3071"/>
    <cellStyle name="Обычный 2 2 7 3 2 3 4" xfId="3072"/>
    <cellStyle name="Обычный 2 2 7 3 2 3 4 2" xfId="3073"/>
    <cellStyle name="Обычный 2 2 7 3 2 3 5" xfId="3074"/>
    <cellStyle name="Обычный 2 2 7 3 2 3 5 2" xfId="3075"/>
    <cellStyle name="Обычный 2 2 7 3 2 3 6" xfId="3076"/>
    <cellStyle name="Обычный 2 2 7 3 2 4" xfId="3077"/>
    <cellStyle name="Обычный 2 2 7 3 2 4 2" xfId="3078"/>
    <cellStyle name="Обычный 2 2 7 3 2 4 2 2" xfId="3079"/>
    <cellStyle name="Обычный 2 2 7 3 2 4 2 2 2" xfId="3080"/>
    <cellStyle name="Обычный 2 2 7 3 2 4 2 3" xfId="3081"/>
    <cellStyle name="Обычный 2 2 7 3 2 4 2 3 2" xfId="3082"/>
    <cellStyle name="Обычный 2 2 7 3 2 4 2 4" xfId="3083"/>
    <cellStyle name="Обычный 2 2 7 3 2 4 2 4 2" xfId="3084"/>
    <cellStyle name="Обычный 2 2 7 3 2 4 2 5" xfId="3085"/>
    <cellStyle name="Обычный 2 2 7 3 2 4 3" xfId="3086"/>
    <cellStyle name="Обычный 2 2 7 3 2 4 3 2" xfId="3087"/>
    <cellStyle name="Обычный 2 2 7 3 2 4 4" xfId="3088"/>
    <cellStyle name="Обычный 2 2 7 3 2 4 4 2" xfId="3089"/>
    <cellStyle name="Обычный 2 2 7 3 2 4 5" xfId="3090"/>
    <cellStyle name="Обычный 2 2 7 3 2 4 5 2" xfId="3091"/>
    <cellStyle name="Обычный 2 2 7 3 2 4 6" xfId="3092"/>
    <cellStyle name="Обычный 2 2 7 3 2 5" xfId="3093"/>
    <cellStyle name="Обычный 2 2 7 3 2 5 2" xfId="3094"/>
    <cellStyle name="Обычный 2 2 7 3 2 5 2 2" xfId="3095"/>
    <cellStyle name="Обычный 2 2 7 3 2 5 2 2 2" xfId="3096"/>
    <cellStyle name="Обычный 2 2 7 3 2 5 2 3" xfId="3097"/>
    <cellStyle name="Обычный 2 2 7 3 2 5 2 3 2" xfId="3098"/>
    <cellStyle name="Обычный 2 2 7 3 2 5 2 4" xfId="3099"/>
    <cellStyle name="Обычный 2 2 7 3 2 5 2 4 2" xfId="3100"/>
    <cellStyle name="Обычный 2 2 7 3 2 5 2 5" xfId="3101"/>
    <cellStyle name="Обычный 2 2 7 3 2 5 3" xfId="3102"/>
    <cellStyle name="Обычный 2 2 7 3 2 5 3 2" xfId="3103"/>
    <cellStyle name="Обычный 2 2 7 3 2 5 4" xfId="3104"/>
    <cellStyle name="Обычный 2 2 7 3 2 5 4 2" xfId="3105"/>
    <cellStyle name="Обычный 2 2 7 3 2 5 5" xfId="3106"/>
    <cellStyle name="Обычный 2 2 7 3 2 5 5 2" xfId="3107"/>
    <cellStyle name="Обычный 2 2 7 3 2 5 6" xfId="3108"/>
    <cellStyle name="Обычный 2 2 7 3 2 6" xfId="3109"/>
    <cellStyle name="Обычный 2 2 7 3 2 6 2" xfId="3110"/>
    <cellStyle name="Обычный 2 2 7 3 2 6 2 2" xfId="3111"/>
    <cellStyle name="Обычный 2 2 7 3 2 6 2 2 2" xfId="3112"/>
    <cellStyle name="Обычный 2 2 7 3 2 6 2 3" xfId="3113"/>
    <cellStyle name="Обычный 2 2 7 3 2 6 2 3 2" xfId="3114"/>
    <cellStyle name="Обычный 2 2 7 3 2 6 2 4" xfId="3115"/>
    <cellStyle name="Обычный 2 2 7 3 2 6 2 4 2" xfId="3116"/>
    <cellStyle name="Обычный 2 2 7 3 2 6 2 5" xfId="3117"/>
    <cellStyle name="Обычный 2 2 7 3 2 6 3" xfId="3118"/>
    <cellStyle name="Обычный 2 2 7 3 2 6 3 2" xfId="3119"/>
    <cellStyle name="Обычный 2 2 7 3 2 6 4" xfId="3120"/>
    <cellStyle name="Обычный 2 2 7 3 2 6 4 2" xfId="3121"/>
    <cellStyle name="Обычный 2 2 7 3 2 6 5" xfId="3122"/>
    <cellStyle name="Обычный 2 2 7 3 2 6 5 2" xfId="3123"/>
    <cellStyle name="Обычный 2 2 7 3 2 6 6" xfId="3124"/>
    <cellStyle name="Обычный 2 2 7 3 2 7" xfId="3125"/>
    <cellStyle name="Обычный 2 2 7 3 2 7 2" xfId="3126"/>
    <cellStyle name="Обычный 2 2 7 3 2 7 2 2" xfId="3127"/>
    <cellStyle name="Обычный 2 2 7 3 2 7 3" xfId="3128"/>
    <cellStyle name="Обычный 2 2 7 3 2 7 3 2" xfId="3129"/>
    <cellStyle name="Обычный 2 2 7 3 2 7 4" xfId="3130"/>
    <cellStyle name="Обычный 2 2 7 3 2 7 4 2" xfId="3131"/>
    <cellStyle name="Обычный 2 2 7 3 2 7 5" xfId="3132"/>
    <cellStyle name="Обычный 2 2 7 3 2 8" xfId="3133"/>
    <cellStyle name="Обычный 2 2 7 3 2 8 2" xfId="3134"/>
    <cellStyle name="Обычный 2 2 7 3 2 9" xfId="3135"/>
    <cellStyle name="Обычный 2 2 7 3 2 9 2" xfId="3136"/>
    <cellStyle name="Обычный 2 2 7 3 3" xfId="3137"/>
    <cellStyle name="Обычный 2 2 7 3 3 2" xfId="3138"/>
    <cellStyle name="Обычный 2 2 7 3 3 2 2" xfId="3139"/>
    <cellStyle name="Обычный 2 2 7 3 3 2 2 2" xfId="3140"/>
    <cellStyle name="Обычный 2 2 7 3 3 2 2 2 2" xfId="3141"/>
    <cellStyle name="Обычный 2 2 7 3 3 2 2 3" xfId="3142"/>
    <cellStyle name="Обычный 2 2 7 3 3 2 2 3 2" xfId="3143"/>
    <cellStyle name="Обычный 2 2 7 3 3 2 2 4" xfId="3144"/>
    <cellStyle name="Обычный 2 2 7 3 3 2 2 4 2" xfId="3145"/>
    <cellStyle name="Обычный 2 2 7 3 3 2 2 5" xfId="3146"/>
    <cellStyle name="Обычный 2 2 7 3 3 2 3" xfId="3147"/>
    <cellStyle name="Обычный 2 2 7 3 3 2 3 2" xfId="3148"/>
    <cellStyle name="Обычный 2 2 7 3 3 2 4" xfId="3149"/>
    <cellStyle name="Обычный 2 2 7 3 3 2 4 2" xfId="3150"/>
    <cellStyle name="Обычный 2 2 7 3 3 2 5" xfId="3151"/>
    <cellStyle name="Обычный 2 2 7 3 3 2 5 2" xfId="3152"/>
    <cellStyle name="Обычный 2 2 7 3 3 2 6" xfId="3153"/>
    <cellStyle name="Обычный 2 2 7 3 3 3" xfId="3154"/>
    <cellStyle name="Обычный 2 2 7 3 3 3 2" xfId="3155"/>
    <cellStyle name="Обычный 2 2 7 3 3 3 2 2" xfId="3156"/>
    <cellStyle name="Обычный 2 2 7 3 3 3 2 2 2" xfId="3157"/>
    <cellStyle name="Обычный 2 2 7 3 3 3 2 3" xfId="3158"/>
    <cellStyle name="Обычный 2 2 7 3 3 3 2 3 2" xfId="3159"/>
    <cellStyle name="Обычный 2 2 7 3 3 3 2 4" xfId="3160"/>
    <cellStyle name="Обычный 2 2 7 3 3 3 2 4 2" xfId="3161"/>
    <cellStyle name="Обычный 2 2 7 3 3 3 2 5" xfId="3162"/>
    <cellStyle name="Обычный 2 2 7 3 3 3 3" xfId="3163"/>
    <cellStyle name="Обычный 2 2 7 3 3 3 3 2" xfId="3164"/>
    <cellStyle name="Обычный 2 2 7 3 3 3 4" xfId="3165"/>
    <cellStyle name="Обычный 2 2 7 3 3 3 4 2" xfId="3166"/>
    <cellStyle name="Обычный 2 2 7 3 3 3 5" xfId="3167"/>
    <cellStyle name="Обычный 2 2 7 3 3 3 5 2" xfId="3168"/>
    <cellStyle name="Обычный 2 2 7 3 3 3 6" xfId="3169"/>
    <cellStyle name="Обычный 2 2 7 3 3 4" xfId="3170"/>
    <cellStyle name="Обычный 2 2 7 3 3 4 2" xfId="3171"/>
    <cellStyle name="Обычный 2 2 7 3 3 4 2 2" xfId="3172"/>
    <cellStyle name="Обычный 2 2 7 3 3 4 2 2 2" xfId="3173"/>
    <cellStyle name="Обычный 2 2 7 3 3 4 2 3" xfId="3174"/>
    <cellStyle name="Обычный 2 2 7 3 3 4 2 3 2" xfId="3175"/>
    <cellStyle name="Обычный 2 2 7 3 3 4 2 4" xfId="3176"/>
    <cellStyle name="Обычный 2 2 7 3 3 4 2 4 2" xfId="3177"/>
    <cellStyle name="Обычный 2 2 7 3 3 4 2 5" xfId="3178"/>
    <cellStyle name="Обычный 2 2 7 3 3 4 3" xfId="3179"/>
    <cellStyle name="Обычный 2 2 7 3 3 4 3 2" xfId="3180"/>
    <cellStyle name="Обычный 2 2 7 3 3 4 4" xfId="3181"/>
    <cellStyle name="Обычный 2 2 7 3 3 4 4 2" xfId="3182"/>
    <cellStyle name="Обычный 2 2 7 3 3 4 5" xfId="3183"/>
    <cellStyle name="Обычный 2 2 7 3 3 4 5 2" xfId="3184"/>
    <cellStyle name="Обычный 2 2 7 3 3 4 6" xfId="3185"/>
    <cellStyle name="Обычный 2 2 7 3 3 5" xfId="3186"/>
    <cellStyle name="Обычный 2 2 7 3 3 5 2" xfId="3187"/>
    <cellStyle name="Обычный 2 2 7 3 3 5 2 2" xfId="3188"/>
    <cellStyle name="Обычный 2 2 7 3 3 5 3" xfId="3189"/>
    <cellStyle name="Обычный 2 2 7 3 3 5 3 2" xfId="3190"/>
    <cellStyle name="Обычный 2 2 7 3 3 5 4" xfId="3191"/>
    <cellStyle name="Обычный 2 2 7 3 3 5 4 2" xfId="3192"/>
    <cellStyle name="Обычный 2 2 7 3 3 5 5" xfId="3193"/>
    <cellStyle name="Обычный 2 2 7 3 3 6" xfId="3194"/>
    <cellStyle name="Обычный 2 2 7 3 3 6 2" xfId="3195"/>
    <cellStyle name="Обычный 2 2 7 3 3 7" xfId="3196"/>
    <cellStyle name="Обычный 2 2 7 3 3 7 2" xfId="3197"/>
    <cellStyle name="Обычный 2 2 7 3 3 8" xfId="3198"/>
    <cellStyle name="Обычный 2 2 7 3 3 8 2" xfId="3199"/>
    <cellStyle name="Обычный 2 2 7 3 3 9" xfId="3200"/>
    <cellStyle name="Обычный 2 2 7 3 4" xfId="3201"/>
    <cellStyle name="Обычный 2 2 7 3 4 2" xfId="3202"/>
    <cellStyle name="Обычный 2 2 7 3 4 2 10" xfId="3203"/>
    <cellStyle name="Обычный 2 2 7 3 4 2 10 2" xfId="3204"/>
    <cellStyle name="Обычный 2 2 7 3 4 2 10 2 2" xfId="3205"/>
    <cellStyle name="Обычный 2 2 7 3 4 2 10 3" xfId="3206"/>
    <cellStyle name="Обычный 2 2 7 3 4 2 10 3 2" xfId="3207"/>
    <cellStyle name="Обычный 2 2 7 3 4 2 10 4" xfId="3208"/>
    <cellStyle name="Обычный 2 2 7 3 4 2 10 4 2" xfId="3209"/>
    <cellStyle name="Обычный 2 2 7 3 4 2 10 5" xfId="3210"/>
    <cellStyle name="Обычный 2 2 7 3 4 2 11" xfId="3211"/>
    <cellStyle name="Обычный 2 2 7 3 4 2 11 2" xfId="3212"/>
    <cellStyle name="Обычный 2 2 7 3 4 2 12" xfId="3213"/>
    <cellStyle name="Обычный 2 2 7 3 4 2 12 2" xfId="3214"/>
    <cellStyle name="Обычный 2 2 7 3 4 2 13" xfId="3215"/>
    <cellStyle name="Обычный 2 2 7 3 4 2 13 2" xfId="3216"/>
    <cellStyle name="Обычный 2 2 7 3 4 2 14" xfId="3217"/>
    <cellStyle name="Обычный 2 2 7 3 4 2 2" xfId="3218"/>
    <cellStyle name="Обычный 2 2 7 3 4 2 2 2" xfId="3219"/>
    <cellStyle name="Обычный 2 2 7 3 4 2 2 2 2" xfId="3220"/>
    <cellStyle name="Обычный 2 2 7 3 4 2 2 2 2 2" xfId="3221"/>
    <cellStyle name="Обычный 2 2 7 3 4 2 2 2 3" xfId="3222"/>
    <cellStyle name="Обычный 2 2 7 3 4 2 2 2 3 2" xfId="3223"/>
    <cellStyle name="Обычный 2 2 7 3 4 2 2 2 4" xfId="3224"/>
    <cellStyle name="Обычный 2 2 7 3 4 2 2 2 4 2" xfId="3225"/>
    <cellStyle name="Обычный 2 2 7 3 4 2 2 2 5" xfId="3226"/>
    <cellStyle name="Обычный 2 2 7 3 4 2 2 3" xfId="3227"/>
    <cellStyle name="Обычный 2 2 7 3 4 2 2 3 2" xfId="3228"/>
    <cellStyle name="Обычный 2 2 7 3 4 2 2 4" xfId="3229"/>
    <cellStyle name="Обычный 2 2 7 3 4 2 2 4 2" xfId="3230"/>
    <cellStyle name="Обычный 2 2 7 3 4 2 2 5" xfId="3231"/>
    <cellStyle name="Обычный 2 2 7 3 4 2 2 5 2" xfId="3232"/>
    <cellStyle name="Обычный 2 2 7 3 4 2 2 6" xfId="3233"/>
    <cellStyle name="Обычный 2 2 7 3 4 2 3" xfId="3234"/>
    <cellStyle name="Обычный 2 2 7 3 4 2 3 2" xfId="3235"/>
    <cellStyle name="Обычный 2 2 7 3 4 2 3 2 2" xfId="3236"/>
    <cellStyle name="Обычный 2 2 7 3 4 2 3 2 2 2" xfId="3237"/>
    <cellStyle name="Обычный 2 2 7 3 4 2 3 2 3" xfId="3238"/>
    <cellStyle name="Обычный 2 2 7 3 4 2 3 2 3 2" xfId="3239"/>
    <cellStyle name="Обычный 2 2 7 3 4 2 3 2 4" xfId="3240"/>
    <cellStyle name="Обычный 2 2 7 3 4 2 3 2 4 2" xfId="3241"/>
    <cellStyle name="Обычный 2 2 7 3 4 2 3 2 5" xfId="3242"/>
    <cellStyle name="Обычный 2 2 7 3 4 2 3 3" xfId="3243"/>
    <cellStyle name="Обычный 2 2 7 3 4 2 3 3 2" xfId="3244"/>
    <cellStyle name="Обычный 2 2 7 3 4 2 3 4" xfId="3245"/>
    <cellStyle name="Обычный 2 2 7 3 4 2 3 4 2" xfId="3246"/>
    <cellStyle name="Обычный 2 2 7 3 4 2 3 5" xfId="3247"/>
    <cellStyle name="Обычный 2 2 7 3 4 2 3 5 2" xfId="3248"/>
    <cellStyle name="Обычный 2 2 7 3 4 2 3 6" xfId="3249"/>
    <cellStyle name="Обычный 2 2 7 3 4 2 4" xfId="3250"/>
    <cellStyle name="Обычный 2 2 7 3 4 2 4 2" xfId="3251"/>
    <cellStyle name="Обычный 2 2 7 3 4 2 4 2 2" xfId="3252"/>
    <cellStyle name="Обычный 2 2 7 3 4 2 4 2 2 2" xfId="3253"/>
    <cellStyle name="Обычный 2 2 7 3 4 2 4 2 3" xfId="3254"/>
    <cellStyle name="Обычный 2 2 7 3 4 2 4 2 3 2" xfId="3255"/>
    <cellStyle name="Обычный 2 2 7 3 4 2 4 2 4" xfId="3256"/>
    <cellStyle name="Обычный 2 2 7 3 4 2 4 2 4 2" xfId="3257"/>
    <cellStyle name="Обычный 2 2 7 3 4 2 4 2 5" xfId="3258"/>
    <cellStyle name="Обычный 2 2 7 3 4 2 4 3" xfId="3259"/>
    <cellStyle name="Обычный 2 2 7 3 4 2 4 3 2" xfId="3260"/>
    <cellStyle name="Обычный 2 2 7 3 4 2 4 4" xfId="3261"/>
    <cellStyle name="Обычный 2 2 7 3 4 2 4 4 2" xfId="3262"/>
    <cellStyle name="Обычный 2 2 7 3 4 2 4 5" xfId="3263"/>
    <cellStyle name="Обычный 2 2 7 3 4 2 4 5 2" xfId="3264"/>
    <cellStyle name="Обычный 2 2 7 3 4 2 4 6" xfId="3265"/>
    <cellStyle name="Обычный 2 2 7 3 4 2 5" xfId="3266"/>
    <cellStyle name="Обычный 2 2 7 3 4 2 5 2" xfId="3267"/>
    <cellStyle name="Обычный 2 2 7 3 4 2 5 2 2" xfId="3268"/>
    <cellStyle name="Обычный 2 2 7 3 4 2 5 2 2 2" xfId="3269"/>
    <cellStyle name="Обычный 2 2 7 3 4 2 5 2 3" xfId="3270"/>
    <cellStyle name="Обычный 2 2 7 3 4 2 5 2 3 2" xfId="3271"/>
    <cellStyle name="Обычный 2 2 7 3 4 2 5 2 4" xfId="3272"/>
    <cellStyle name="Обычный 2 2 7 3 4 2 5 2 4 2" xfId="3273"/>
    <cellStyle name="Обычный 2 2 7 3 4 2 5 2 5" xfId="3274"/>
    <cellStyle name="Обычный 2 2 7 3 4 2 5 3" xfId="3275"/>
    <cellStyle name="Обычный 2 2 7 3 4 2 5 3 2" xfId="3276"/>
    <cellStyle name="Обычный 2 2 7 3 4 2 5 4" xfId="3277"/>
    <cellStyle name="Обычный 2 2 7 3 4 2 5 4 2" xfId="3278"/>
    <cellStyle name="Обычный 2 2 7 3 4 2 5 5" xfId="3279"/>
    <cellStyle name="Обычный 2 2 7 3 4 2 5 5 2" xfId="3280"/>
    <cellStyle name="Обычный 2 2 7 3 4 2 5 6" xfId="3281"/>
    <cellStyle name="Обычный 2 2 7 3 4 2 6" xfId="3282"/>
    <cellStyle name="Обычный 2 2 7 3 4 2 6 2" xfId="3283"/>
    <cellStyle name="Обычный 2 2 7 3 4 2 6 2 2" xfId="3284"/>
    <cellStyle name="Обычный 2 2 7 3 4 2 6 2 2 2" xfId="3285"/>
    <cellStyle name="Обычный 2 2 7 3 4 2 6 2 3" xfId="3286"/>
    <cellStyle name="Обычный 2 2 7 3 4 2 6 2 3 2" xfId="3287"/>
    <cellStyle name="Обычный 2 2 7 3 4 2 6 2 4" xfId="3288"/>
    <cellStyle name="Обычный 2 2 7 3 4 2 6 2 4 2" xfId="3289"/>
    <cellStyle name="Обычный 2 2 7 3 4 2 6 2 5" xfId="3290"/>
    <cellStyle name="Обычный 2 2 7 3 4 2 6 3" xfId="3291"/>
    <cellStyle name="Обычный 2 2 7 3 4 2 6 3 2" xfId="3292"/>
    <cellStyle name="Обычный 2 2 7 3 4 2 6 4" xfId="3293"/>
    <cellStyle name="Обычный 2 2 7 3 4 2 6 4 2" xfId="3294"/>
    <cellStyle name="Обычный 2 2 7 3 4 2 6 5" xfId="3295"/>
    <cellStyle name="Обычный 2 2 7 3 4 2 6 5 2" xfId="3296"/>
    <cellStyle name="Обычный 2 2 7 3 4 2 6 6" xfId="3297"/>
    <cellStyle name="Обычный 2 2 7 3 4 2 7" xfId="3298"/>
    <cellStyle name="Обычный 2 2 7 3 4 2 7 2" xfId="3299"/>
    <cellStyle name="Обычный 2 2 7 3 4 2 7 2 2" xfId="3300"/>
    <cellStyle name="Обычный 2 2 7 3 4 2 7 2 2 2" xfId="3301"/>
    <cellStyle name="Обычный 2 2 7 3 4 2 7 2 3" xfId="3302"/>
    <cellStyle name="Обычный 2 2 7 3 4 2 7 2 3 2" xfId="3303"/>
    <cellStyle name="Обычный 2 2 7 3 4 2 7 2 4" xfId="3304"/>
    <cellStyle name="Обычный 2 2 7 3 4 2 7 2 4 2" xfId="3305"/>
    <cellStyle name="Обычный 2 2 7 3 4 2 7 2 5" xfId="3306"/>
    <cellStyle name="Обычный 2 2 7 3 4 2 7 3" xfId="3307"/>
    <cellStyle name="Обычный 2 2 7 3 4 2 7 3 2" xfId="3308"/>
    <cellStyle name="Обычный 2 2 7 3 4 2 7 4" xfId="3309"/>
    <cellStyle name="Обычный 2 2 7 3 4 2 7 4 2" xfId="3310"/>
    <cellStyle name="Обычный 2 2 7 3 4 2 7 5" xfId="3311"/>
    <cellStyle name="Обычный 2 2 7 3 4 2 7 5 2" xfId="3312"/>
    <cellStyle name="Обычный 2 2 7 3 4 2 7 6" xfId="3313"/>
    <cellStyle name="Обычный 2 2 7 3 4 2 8" xfId="3314"/>
    <cellStyle name="Обычный 2 2 7 3 4 2 8 2" xfId="3315"/>
    <cellStyle name="Обычный 2 2 7 3 4 2 8 2 2" xfId="3316"/>
    <cellStyle name="Обычный 2 2 7 3 4 2 8 2 2 2" xfId="3317"/>
    <cellStyle name="Обычный 2 2 7 3 4 2 8 2 3" xfId="3318"/>
    <cellStyle name="Обычный 2 2 7 3 4 2 8 2 3 2" xfId="3319"/>
    <cellStyle name="Обычный 2 2 7 3 4 2 8 2 4" xfId="3320"/>
    <cellStyle name="Обычный 2 2 7 3 4 2 8 2 4 2" xfId="3321"/>
    <cellStyle name="Обычный 2 2 7 3 4 2 8 2 5" xfId="3322"/>
    <cellStyle name="Обычный 2 2 7 3 4 2 8 3" xfId="3323"/>
    <cellStyle name="Обычный 2 2 7 3 4 2 8 3 2" xfId="3324"/>
    <cellStyle name="Обычный 2 2 7 3 4 2 8 4" xfId="3325"/>
    <cellStyle name="Обычный 2 2 7 3 4 2 8 4 2" xfId="3326"/>
    <cellStyle name="Обычный 2 2 7 3 4 2 8 5" xfId="3327"/>
    <cellStyle name="Обычный 2 2 7 3 4 2 8 5 2" xfId="3328"/>
    <cellStyle name="Обычный 2 2 7 3 4 2 8 6" xfId="3329"/>
    <cellStyle name="Обычный 2 2 7 3 4 2 9" xfId="3330"/>
    <cellStyle name="Обычный 2 2 7 3 4 2 9 2" xfId="3331"/>
    <cellStyle name="Обычный 2 2 7 3 4 2 9 2 2" xfId="3332"/>
    <cellStyle name="Обычный 2 2 7 3 4 2 9 2 2 2" xfId="3333"/>
    <cellStyle name="Обычный 2 2 7 3 4 2 9 2 3" xfId="3334"/>
    <cellStyle name="Обычный 2 2 7 3 4 2 9 2 3 2" xfId="3335"/>
    <cellStyle name="Обычный 2 2 7 3 4 2 9 2 4" xfId="3336"/>
    <cellStyle name="Обычный 2 2 7 3 4 2 9 2 4 2" xfId="3337"/>
    <cellStyle name="Обычный 2 2 7 3 4 2 9 2 5" xfId="3338"/>
    <cellStyle name="Обычный 2 2 7 3 4 2 9 3" xfId="3339"/>
    <cellStyle name="Обычный 2 2 7 3 4 2 9 3 2" xfId="3340"/>
    <cellStyle name="Обычный 2 2 7 3 4 2 9 4" xfId="3341"/>
    <cellStyle name="Обычный 2 2 7 3 4 2 9 4 2" xfId="3342"/>
    <cellStyle name="Обычный 2 2 7 3 4 2 9 5" xfId="3343"/>
    <cellStyle name="Обычный 2 2 7 3 4 2 9 5 2" xfId="3344"/>
    <cellStyle name="Обычный 2 2 7 3 4 2 9 6" xfId="3345"/>
    <cellStyle name="Обычный 2 2 7 3 4 3" xfId="3346"/>
    <cellStyle name="Обычный 2 2 7 3 4 3 2" xfId="3347"/>
    <cellStyle name="Обычный 2 2 7 3 4 3 2 2" xfId="3348"/>
    <cellStyle name="Обычный 2 2 7 3 4 3 2 2 2" xfId="3349"/>
    <cellStyle name="Обычный 2 2 7 3 4 3 2 3" xfId="3350"/>
    <cellStyle name="Обычный 2 2 7 3 4 3 2 3 2" xfId="3351"/>
    <cellStyle name="Обычный 2 2 7 3 4 3 2 4" xfId="3352"/>
    <cellStyle name="Обычный 2 2 7 3 4 3 2 4 2" xfId="3353"/>
    <cellStyle name="Обычный 2 2 7 3 4 3 2 5" xfId="3354"/>
    <cellStyle name="Обычный 2 2 7 3 4 3 3" xfId="3355"/>
    <cellStyle name="Обычный 2 2 7 3 4 3 3 2" xfId="3356"/>
    <cellStyle name="Обычный 2 2 7 3 4 3 4" xfId="3357"/>
    <cellStyle name="Обычный 2 2 7 3 4 3 4 2" xfId="3358"/>
    <cellStyle name="Обычный 2 2 7 3 4 3 5" xfId="3359"/>
    <cellStyle name="Обычный 2 2 7 3 4 3 5 2" xfId="3360"/>
    <cellStyle name="Обычный 2 2 7 3 4 3 6" xfId="3361"/>
    <cellStyle name="Обычный 2 2 7 3 4 4" xfId="3362"/>
    <cellStyle name="Обычный 2 2 7 3 4 4 2" xfId="3363"/>
    <cellStyle name="Обычный 2 2 7 3 4 4 2 2" xfId="3364"/>
    <cellStyle name="Обычный 2 2 7 3 4 4 2 2 2" xfId="3365"/>
    <cellStyle name="Обычный 2 2 7 3 4 4 2 3" xfId="3366"/>
    <cellStyle name="Обычный 2 2 7 3 4 4 2 3 2" xfId="3367"/>
    <cellStyle name="Обычный 2 2 7 3 4 4 2 4" xfId="3368"/>
    <cellStyle name="Обычный 2 2 7 3 4 4 2 4 2" xfId="3369"/>
    <cellStyle name="Обычный 2 2 7 3 4 4 2 5" xfId="3370"/>
    <cellStyle name="Обычный 2 2 7 3 4 4 3" xfId="3371"/>
    <cellStyle name="Обычный 2 2 7 3 4 4 3 2" xfId="3372"/>
    <cellStyle name="Обычный 2 2 7 3 4 4 4" xfId="3373"/>
    <cellStyle name="Обычный 2 2 7 3 4 4 4 2" xfId="3374"/>
    <cellStyle name="Обычный 2 2 7 3 4 4 5" xfId="3375"/>
    <cellStyle name="Обычный 2 2 7 3 4 4 5 2" xfId="3376"/>
    <cellStyle name="Обычный 2 2 7 3 4 4 6" xfId="3377"/>
    <cellStyle name="Обычный 2 2 7 3 4 5" xfId="3378"/>
    <cellStyle name="Обычный 2 2 7 3 4 5 2" xfId="3379"/>
    <cellStyle name="Обычный 2 2 7 3 4 5 2 2" xfId="3380"/>
    <cellStyle name="Обычный 2 2 7 3 4 5 3" xfId="3381"/>
    <cellStyle name="Обычный 2 2 7 3 4 5 3 2" xfId="3382"/>
    <cellStyle name="Обычный 2 2 7 3 4 5 4" xfId="3383"/>
    <cellStyle name="Обычный 2 2 7 3 4 5 4 2" xfId="3384"/>
    <cellStyle name="Обычный 2 2 7 3 4 5 5" xfId="3385"/>
    <cellStyle name="Обычный 2 2 7 3 4 6" xfId="3386"/>
    <cellStyle name="Обычный 2 2 7 3 4 6 2" xfId="3387"/>
    <cellStyle name="Обычный 2 2 7 3 4 7" xfId="3388"/>
    <cellStyle name="Обычный 2 2 7 3 4 7 2" xfId="3389"/>
    <cellStyle name="Обычный 2 2 7 3 4 8" xfId="3390"/>
    <cellStyle name="Обычный 2 2 7 3 4 8 2" xfId="3391"/>
    <cellStyle name="Обычный 2 2 7 3 4 9" xfId="3392"/>
    <cellStyle name="Обычный 2 2 7 3 5" xfId="3393"/>
    <cellStyle name="Обычный 2 2 7 3 5 2" xfId="3394"/>
    <cellStyle name="Обычный 2 2 7 3 5 2 2" xfId="3395"/>
    <cellStyle name="Обычный 2 2 7 3 5 2 2 2" xfId="3396"/>
    <cellStyle name="Обычный 2 2 7 3 5 2 3" xfId="3397"/>
    <cellStyle name="Обычный 2 2 7 3 5 2 3 2" xfId="3398"/>
    <cellStyle name="Обычный 2 2 7 3 5 2 4" xfId="3399"/>
    <cellStyle name="Обычный 2 2 7 3 5 2 4 2" xfId="3400"/>
    <cellStyle name="Обычный 2 2 7 3 5 2 5" xfId="3401"/>
    <cellStyle name="Обычный 2 2 7 3 5 3" xfId="3402"/>
    <cellStyle name="Обычный 2 2 7 3 5 3 2" xfId="3403"/>
    <cellStyle name="Обычный 2 2 7 3 5 4" xfId="3404"/>
    <cellStyle name="Обычный 2 2 7 3 5 4 2" xfId="3405"/>
    <cellStyle name="Обычный 2 2 7 3 5 5" xfId="3406"/>
    <cellStyle name="Обычный 2 2 7 3 5 5 2" xfId="3407"/>
    <cellStyle name="Обычный 2 2 7 3 5 6" xfId="3408"/>
    <cellStyle name="Обычный 2 2 7 3 6" xfId="3409"/>
    <cellStyle name="Обычный 2 2 7 3 6 2" xfId="3410"/>
    <cellStyle name="Обычный 2 2 7 3 6 2 2" xfId="3411"/>
    <cellStyle name="Обычный 2 2 7 3 6 2 2 2" xfId="3412"/>
    <cellStyle name="Обычный 2 2 7 3 6 2 3" xfId="3413"/>
    <cellStyle name="Обычный 2 2 7 3 6 2 3 2" xfId="3414"/>
    <cellStyle name="Обычный 2 2 7 3 6 2 4" xfId="3415"/>
    <cellStyle name="Обычный 2 2 7 3 6 2 4 2" xfId="3416"/>
    <cellStyle name="Обычный 2 2 7 3 6 2 5" xfId="3417"/>
    <cellStyle name="Обычный 2 2 7 3 6 3" xfId="3418"/>
    <cellStyle name="Обычный 2 2 7 3 6 3 2" xfId="3419"/>
    <cellStyle name="Обычный 2 2 7 3 6 4" xfId="3420"/>
    <cellStyle name="Обычный 2 2 7 3 6 4 2" xfId="3421"/>
    <cellStyle name="Обычный 2 2 7 3 6 5" xfId="3422"/>
    <cellStyle name="Обычный 2 2 7 3 6 5 2" xfId="3423"/>
    <cellStyle name="Обычный 2 2 7 3 6 6" xfId="3424"/>
    <cellStyle name="Обычный 2 2 7 3 7" xfId="3425"/>
    <cellStyle name="Обычный 2 2 7 3 7 2" xfId="3426"/>
    <cellStyle name="Обычный 2 2 7 3 7 2 2" xfId="3427"/>
    <cellStyle name="Обычный 2 2 7 3 7 3" xfId="3428"/>
    <cellStyle name="Обычный 2 2 7 3 7 3 2" xfId="3429"/>
    <cellStyle name="Обычный 2 2 7 3 7 4" xfId="3430"/>
    <cellStyle name="Обычный 2 2 7 3 7 4 2" xfId="3431"/>
    <cellStyle name="Обычный 2 2 7 3 7 5" xfId="3432"/>
    <cellStyle name="Обычный 2 2 7 3 8" xfId="3433"/>
    <cellStyle name="Обычный 2 2 7 3 8 2" xfId="3434"/>
    <cellStyle name="Обычный 2 2 7 3 9" xfId="3435"/>
    <cellStyle name="Обычный 2 2 7 3 9 2" xfId="3436"/>
    <cellStyle name="Обычный 2 2 7 4" xfId="3437"/>
    <cellStyle name="Обычный 2 2 7 4 2" xfId="3438"/>
    <cellStyle name="Обычный 2 2 7 4 2 2" xfId="3439"/>
    <cellStyle name="Обычный 2 2 7 4 2 2 2" xfId="3440"/>
    <cellStyle name="Обычный 2 2 7 4 2 3" xfId="3441"/>
    <cellStyle name="Обычный 2 2 7 4 2 3 2" xfId="3442"/>
    <cellStyle name="Обычный 2 2 7 4 2 4" xfId="3443"/>
    <cellStyle name="Обычный 2 2 7 4 2 4 2" xfId="3444"/>
    <cellStyle name="Обычный 2 2 7 4 2 5" xfId="3445"/>
    <cellStyle name="Обычный 2 2 7 4 3" xfId="3446"/>
    <cellStyle name="Обычный 2 2 7 4 3 2" xfId="3447"/>
    <cellStyle name="Обычный 2 2 7 4 4" xfId="3448"/>
    <cellStyle name="Обычный 2 2 7 4 4 2" xfId="3449"/>
    <cellStyle name="Обычный 2 2 7 4 5" xfId="3450"/>
    <cellStyle name="Обычный 2 2 7 4 5 2" xfId="3451"/>
    <cellStyle name="Обычный 2 2 7 4 6" xfId="3452"/>
    <cellStyle name="Обычный 2 2 7 4 7" xfId="3453"/>
    <cellStyle name="Обычный 2 2 7 5" xfId="3454"/>
    <cellStyle name="Обычный 2 2 7 5 2" xfId="3455"/>
    <cellStyle name="Обычный 2 2 7 5 2 2" xfId="3456"/>
    <cellStyle name="Обычный 2 2 7 5 2 2 2" xfId="3457"/>
    <cellStyle name="Обычный 2 2 7 5 2 3" xfId="3458"/>
    <cellStyle name="Обычный 2 2 7 5 2 3 2" xfId="3459"/>
    <cellStyle name="Обычный 2 2 7 5 2 4" xfId="3460"/>
    <cellStyle name="Обычный 2 2 7 5 2 4 2" xfId="3461"/>
    <cellStyle name="Обычный 2 2 7 5 2 5" xfId="3462"/>
    <cellStyle name="Обычный 2 2 7 5 3" xfId="3463"/>
    <cellStyle name="Обычный 2 2 7 5 3 2" xfId="3464"/>
    <cellStyle name="Обычный 2 2 7 5 4" xfId="3465"/>
    <cellStyle name="Обычный 2 2 7 5 4 2" xfId="3466"/>
    <cellStyle name="Обычный 2 2 7 5 5" xfId="3467"/>
    <cellStyle name="Обычный 2 2 7 5 5 2" xfId="3468"/>
    <cellStyle name="Обычный 2 2 7 5 6" xfId="3469"/>
    <cellStyle name="Обычный 2 2 7 5 7" xfId="3470"/>
    <cellStyle name="Обычный 2 2 7 6" xfId="3471"/>
    <cellStyle name="Обычный 2 2 7 6 2" xfId="3472"/>
    <cellStyle name="Обычный 2 2 7 6 2 2" xfId="3473"/>
    <cellStyle name="Обычный 2 2 7 6 3" xfId="3474"/>
    <cellStyle name="Обычный 2 2 7 6 3 2" xfId="3475"/>
    <cellStyle name="Обычный 2 2 7 6 4" xfId="3476"/>
    <cellStyle name="Обычный 2 2 7 6 4 2" xfId="3477"/>
    <cellStyle name="Обычный 2 2 7 6 5" xfId="3478"/>
    <cellStyle name="Обычный 2 2 7 7" xfId="3479"/>
    <cellStyle name="Обычный 2 2 7 7 2" xfId="5"/>
    <cellStyle name="Обычный 2 2 7 7 2 10" xfId="64"/>
    <cellStyle name="Обычный 2 2 7 7 2 2" xfId="16"/>
    <cellStyle name="Обычный 2 2 7 7 2 3" xfId="22"/>
    <cellStyle name="Обычный 2 2 7 7 2 4" xfId="28"/>
    <cellStyle name="Обычный 2 2 7 7 2 5" xfId="34"/>
    <cellStyle name="Обычный 2 2 7 7 2 6" xfId="40"/>
    <cellStyle name="Обычный 2 2 7 7 2 7" xfId="46"/>
    <cellStyle name="Обычный 2 2 7 7 2 8" xfId="52"/>
    <cellStyle name="Обычный 2 2 7 7 2 9" xfId="58"/>
    <cellStyle name="Обычный 2 2 7 7 3" xfId="3480"/>
    <cellStyle name="Обычный 2 2 7 7 4" xfId="3481"/>
    <cellStyle name="Обычный 2 2 7 8" xfId="3482"/>
    <cellStyle name="Обычный 2 2 7 8 2" xfId="3483"/>
    <cellStyle name="Обычный 2 2 7 9" xfId="3484"/>
    <cellStyle name="Обычный 2 2 7 9 2" xfId="3485"/>
    <cellStyle name="Обычный 2 2 8" xfId="3486"/>
    <cellStyle name="Обычный 2 2 8 2" xfId="3487"/>
    <cellStyle name="Обычный 2 2 8 2 2" xfId="3488"/>
    <cellStyle name="Обычный 2 2 8 2 2 2" xfId="3489"/>
    <cellStyle name="Обычный 2 2 8 2 2 2 2" xfId="3490"/>
    <cellStyle name="Обычный 2 2 8 2 2 3" xfId="3491"/>
    <cellStyle name="Обычный 2 2 8 2 2 3 2" xfId="3492"/>
    <cellStyle name="Обычный 2 2 8 2 2 4" xfId="3493"/>
    <cellStyle name="Обычный 2 2 8 2 2 4 2" xfId="3494"/>
    <cellStyle name="Обычный 2 2 8 2 2 5" xfId="3495"/>
    <cellStyle name="Обычный 2 2 8 2 3" xfId="3496"/>
    <cellStyle name="Обычный 2 2 8 2 3 2" xfId="3497"/>
    <cellStyle name="Обычный 2 2 8 2 4" xfId="3498"/>
    <cellStyle name="Обычный 2 2 8 2 4 2" xfId="3499"/>
    <cellStyle name="Обычный 2 2 8 2 5" xfId="3500"/>
    <cellStyle name="Обычный 2 2 8 2 5 2" xfId="3501"/>
    <cellStyle name="Обычный 2 2 8 2 6" xfId="3502"/>
    <cellStyle name="Обычный 2 2 8 3" xfId="3503"/>
    <cellStyle name="Обычный 2 2 8 3 2" xfId="3504"/>
    <cellStyle name="Обычный 2 2 8 3 2 2" xfId="3505"/>
    <cellStyle name="Обычный 2 2 8 3 2 2 2" xfId="3506"/>
    <cellStyle name="Обычный 2 2 8 3 2 3" xfId="3507"/>
    <cellStyle name="Обычный 2 2 8 3 2 3 2" xfId="3508"/>
    <cellStyle name="Обычный 2 2 8 3 2 4" xfId="3509"/>
    <cellStyle name="Обычный 2 2 8 3 2 4 2" xfId="3510"/>
    <cellStyle name="Обычный 2 2 8 3 2 5" xfId="3511"/>
    <cellStyle name="Обычный 2 2 8 3 3" xfId="3512"/>
    <cellStyle name="Обычный 2 2 8 3 3 2" xfId="3513"/>
    <cellStyle name="Обычный 2 2 8 3 4" xfId="3514"/>
    <cellStyle name="Обычный 2 2 8 3 4 2" xfId="3515"/>
    <cellStyle name="Обычный 2 2 8 3 5" xfId="3516"/>
    <cellStyle name="Обычный 2 2 8 3 5 2" xfId="3517"/>
    <cellStyle name="Обычный 2 2 8 3 6" xfId="3518"/>
    <cellStyle name="Обычный 2 2 8 4" xfId="3519"/>
    <cellStyle name="Обычный 2 2 8 4 2" xfId="3520"/>
    <cellStyle name="Обычный 2 2 8 4 2 2" xfId="3521"/>
    <cellStyle name="Обычный 2 2 8 4 2 2 2" xfId="3522"/>
    <cellStyle name="Обычный 2 2 8 4 2 3" xfId="3523"/>
    <cellStyle name="Обычный 2 2 8 4 2 3 2" xfId="3524"/>
    <cellStyle name="Обычный 2 2 8 4 2 4" xfId="3525"/>
    <cellStyle name="Обычный 2 2 8 4 2 4 2" xfId="3526"/>
    <cellStyle name="Обычный 2 2 8 4 2 5" xfId="3527"/>
    <cellStyle name="Обычный 2 2 8 4 3" xfId="3528"/>
    <cellStyle name="Обычный 2 2 8 4 3 5" xfId="3529"/>
    <cellStyle name="Обычный 2 2 8 4 3 5 2" xfId="3530"/>
    <cellStyle name="Обычный 2 2 8 4 4" xfId="3531"/>
    <cellStyle name="Обычный 2 2 8 4 4 2" xfId="3532"/>
    <cellStyle name="Обычный 2 2 8 4 5" xfId="3533"/>
    <cellStyle name="Обычный 2 2 8 4 5 2" xfId="3534"/>
    <cellStyle name="Обычный 2 2 8 5" xfId="3535"/>
    <cellStyle name="Обычный 2 2 8 5 2" xfId="3536"/>
    <cellStyle name="Обычный 2 2 8 5 2 2" xfId="3537"/>
    <cellStyle name="Обычный 2 2 8 5 3" xfId="3538"/>
    <cellStyle name="Обычный 2 2 8 5 3 2" xfId="3539"/>
    <cellStyle name="Обычный 2 2 8 5 4" xfId="3540"/>
    <cellStyle name="Обычный 2 2 8 5 4 2" xfId="3541"/>
    <cellStyle name="Обычный 2 2 8 5 5" xfId="3542"/>
    <cellStyle name="Обычный 2 2 8 6" xfId="3543"/>
    <cellStyle name="Обычный 2 2 8 6 2" xfId="3544"/>
    <cellStyle name="Обычный 2 2 8 7" xfId="3545"/>
    <cellStyle name="Обычный 2 2 8 7 2" xfId="3546"/>
    <cellStyle name="Обычный 2 2 8 8" xfId="3547"/>
    <cellStyle name="Обычный 2 2 8 8 2" xfId="3548"/>
    <cellStyle name="Обычный 2 2 8 9" xfId="3549"/>
    <cellStyle name="Обычный 2 2 9" xfId="3550"/>
    <cellStyle name="Обычный 2 2 9 10" xfId="3551"/>
    <cellStyle name="Обычный 2 2 9 2" xfId="3552"/>
    <cellStyle name="Обычный 2 2 9 2 2" xfId="3553"/>
    <cellStyle name="Обычный 2 2 9 2 2 2" xfId="3554"/>
    <cellStyle name="Обычный 2 2 9 2 2 2 2" xfId="3555"/>
    <cellStyle name="Обычный 2 2 9 2 2 3" xfId="3556"/>
    <cellStyle name="Обычный 2 2 9 2 2 3 2" xfId="3557"/>
    <cellStyle name="Обычный 2 2 9 2 2 4" xfId="3558"/>
    <cellStyle name="Обычный 2 2 9 2 2 4 2" xfId="3559"/>
    <cellStyle name="Обычный 2 2 9 2 2 5" xfId="3560"/>
    <cellStyle name="Обычный 2 2 9 2 3" xfId="3561"/>
    <cellStyle name="Обычный 2 2 9 2 3 2" xfId="3562"/>
    <cellStyle name="Обычный 2 2 9 2 4" xfId="3563"/>
    <cellStyle name="Обычный 2 2 9 2 4 2" xfId="3564"/>
    <cellStyle name="Обычный 2 2 9 2 5" xfId="3565"/>
    <cellStyle name="Обычный 2 2 9 2 5 2" xfId="3566"/>
    <cellStyle name="Обычный 2 2 9 2 6" xfId="3567"/>
    <cellStyle name="Обычный 2 2 9 3" xfId="3568"/>
    <cellStyle name="Обычный 2 2 9 3 2" xfId="3569"/>
    <cellStyle name="Обычный 2 2 9 3 2 2" xfId="3570"/>
    <cellStyle name="Обычный 2 2 9 3 2 2 2" xfId="3571"/>
    <cellStyle name="Обычный 2 2 9 3 2 3" xfId="3572"/>
    <cellStyle name="Обычный 2 2 9 3 2 3 2" xfId="3573"/>
    <cellStyle name="Обычный 2 2 9 3 2 4" xfId="3574"/>
    <cellStyle name="Обычный 2 2 9 3 2 4 2" xfId="3575"/>
    <cellStyle name="Обычный 2 2 9 3 2 5" xfId="3576"/>
    <cellStyle name="Обычный 2 2 9 3 3" xfId="3577"/>
    <cellStyle name="Обычный 2 2 9 3 3 2" xfId="3578"/>
    <cellStyle name="Обычный 2 2 9 3 4" xfId="3579"/>
    <cellStyle name="Обычный 2 2 9 3 4 2" xfId="3580"/>
    <cellStyle name="Обычный 2 2 9 3 5" xfId="3581"/>
    <cellStyle name="Обычный 2 2 9 3 5 2" xfId="3582"/>
    <cellStyle name="Обычный 2 2 9 3 6" xfId="3583"/>
    <cellStyle name="Обычный 2 2 9 4" xfId="3584"/>
    <cellStyle name="Обычный 2 2 9 4 2" xfId="3585"/>
    <cellStyle name="Обычный 2 2 9 4 2 2" xfId="3586"/>
    <cellStyle name="Обычный 2 2 9 4 2 2 2" xfId="3587"/>
    <cellStyle name="Обычный 2 2 9 4 2 3" xfId="3588"/>
    <cellStyle name="Обычный 2 2 9 4 2 3 2" xfId="3589"/>
    <cellStyle name="Обычный 2 2 9 4 2 4" xfId="3590"/>
    <cellStyle name="Обычный 2 2 9 4 2 4 2" xfId="3591"/>
    <cellStyle name="Обычный 2 2 9 4 2 5" xfId="3592"/>
    <cellStyle name="Обычный 2 2 9 4 3" xfId="3593"/>
    <cellStyle name="Обычный 2 2 9 4 3 2" xfId="3594"/>
    <cellStyle name="Обычный 2 2 9 4 4" xfId="3595"/>
    <cellStyle name="Обычный 2 2 9 4 4 2" xfId="3596"/>
    <cellStyle name="Обычный 2 2 9 4 5" xfId="3597"/>
    <cellStyle name="Обычный 2 2 9 4 5 2" xfId="3598"/>
    <cellStyle name="Обычный 2 2 9 4 6" xfId="3599"/>
    <cellStyle name="Обычный 2 2 9 5" xfId="3600"/>
    <cellStyle name="Обычный 2 2 9 5 2" xfId="3601"/>
    <cellStyle name="Обычный 2 2 9 5 2 2" xfId="3602"/>
    <cellStyle name="Обычный 2 2 9 5 3" xfId="3603"/>
    <cellStyle name="Обычный 2 2 9 5 3 2" xfId="3604"/>
    <cellStyle name="Обычный 2 2 9 5 4" xfId="3605"/>
    <cellStyle name="Обычный 2 2 9 5 4 2" xfId="3606"/>
    <cellStyle name="Обычный 2 2 9 5 5" xfId="3607"/>
    <cellStyle name="Обычный 2 2 9 6" xfId="3608"/>
    <cellStyle name="Обычный 2 2 9 6 2" xfId="3609"/>
    <cellStyle name="Обычный 2 2 9 7" xfId="3610"/>
    <cellStyle name="Обычный 2 2 9 7 2" xfId="3611"/>
    <cellStyle name="Обычный 2 2 9 8" xfId="3612"/>
    <cellStyle name="Обычный 2 2 9 8 2" xfId="3613"/>
    <cellStyle name="Обычный 2 2 9 9" xfId="3614"/>
    <cellStyle name="Обычный 2 2_30-ра" xfId="3"/>
    <cellStyle name="Обычный 2 3" xfId="3615"/>
    <cellStyle name="Обычный 2 3 2" xfId="3616"/>
    <cellStyle name="Обычный 2 3 3" xfId="3617"/>
    <cellStyle name="Обычный 2 3 4" xfId="3618"/>
    <cellStyle name="Обычный 2 3 5" xfId="3619"/>
    <cellStyle name="Обычный 2 3 6" xfId="3620"/>
    <cellStyle name="Обычный 2 4" xfId="3621"/>
    <cellStyle name="Обычный 2 4 2" xfId="3622"/>
    <cellStyle name="Обычный 2 4 3" xfId="3623"/>
    <cellStyle name="Обычный 2 4 4" xfId="3624"/>
    <cellStyle name="Обычный 2 4 5" xfId="3625"/>
    <cellStyle name="Обычный 2 5" xfId="3626"/>
    <cellStyle name="Обычный 2 5 2" xfId="3627"/>
    <cellStyle name="Обычный 2 5 3" xfId="3628"/>
    <cellStyle name="Обычный 2 5 4" xfId="3629"/>
    <cellStyle name="Обычный 2 5 5" xfId="3630"/>
    <cellStyle name="Обычный 2 6" xfId="3631"/>
    <cellStyle name="Обычный 2 7" xfId="3632"/>
    <cellStyle name="Обычный 2 8" xfId="3633"/>
    <cellStyle name="Обычный 2 9" xfId="3634"/>
    <cellStyle name="Обычный 3" xfId="3635"/>
    <cellStyle name="Обычный 4" xfId="3636"/>
    <cellStyle name="Обычный 4 10" xfId="3637"/>
    <cellStyle name="Обычный 4 10 2" xfId="3638"/>
    <cellStyle name="Обычный 4 10 2 2" xfId="3639"/>
    <cellStyle name="Обычный 4 10 2 2 2" xfId="3640"/>
    <cellStyle name="Обычный 4 10 2 3" xfId="3641"/>
    <cellStyle name="Обычный 4 10 2 3 2" xfId="3642"/>
    <cellStyle name="Обычный 4 10 2 4" xfId="3643"/>
    <cellStyle name="Обычный 4 10 2 4 2" xfId="3644"/>
    <cellStyle name="Обычный 4 10 2 5" xfId="3645"/>
    <cellStyle name="Обычный 4 10 3" xfId="3646"/>
    <cellStyle name="Обычный 4 10 3 2" xfId="3647"/>
    <cellStyle name="Обычный 4 10 4" xfId="3648"/>
    <cellStyle name="Обычный 4 10 4 2" xfId="3649"/>
    <cellStyle name="Обычный 4 10 5" xfId="3650"/>
    <cellStyle name="Обычный 4 10 5 2" xfId="3651"/>
    <cellStyle name="Обычный 4 10 6" xfId="3652"/>
    <cellStyle name="Обычный 4 11" xfId="3653"/>
    <cellStyle name="Обычный 4 11 2" xfId="3654"/>
    <cellStyle name="Обычный 4 11 2 2" xfId="3655"/>
    <cellStyle name="Обычный 4 11 3" xfId="3656"/>
    <cellStyle name="Обычный 4 11 3 2" xfId="3657"/>
    <cellStyle name="Обычный 4 11 4" xfId="3658"/>
    <cellStyle name="Обычный 4 11 4 2" xfId="3659"/>
    <cellStyle name="Обычный 4 11 5" xfId="3660"/>
    <cellStyle name="Обычный 4 12" xfId="3661"/>
    <cellStyle name="Обычный 4 12 2" xfId="3662"/>
    <cellStyle name="Обычный 4 13" xfId="3663"/>
    <cellStyle name="Обычный 4 13 2" xfId="3664"/>
    <cellStyle name="Обычный 4 14" xfId="3665"/>
    <cellStyle name="Обычный 4 14 2" xfId="3666"/>
    <cellStyle name="Обычный 4 15" xfId="3667"/>
    <cellStyle name="Обычный 4 16" xfId="3668"/>
    <cellStyle name="Обычный 4 17" xfId="3669"/>
    <cellStyle name="Обычный 4 18" xfId="3670"/>
    <cellStyle name="Обычный 4 19" xfId="3671"/>
    <cellStyle name="Обычный 4 2" xfId="3672"/>
    <cellStyle name="Обычный 4 2 10" xfId="3673"/>
    <cellStyle name="Обычный 4 2 10 2" xfId="3674"/>
    <cellStyle name="Обычный 4 2 11" xfId="3675"/>
    <cellStyle name="Обычный 4 2 11 2" xfId="3676"/>
    <cellStyle name="Обычный 4 2 12" xfId="3677"/>
    <cellStyle name="Обычный 4 2 13" xfId="3678"/>
    <cellStyle name="Обычный 4 2 14" xfId="3679"/>
    <cellStyle name="Обычный 4 2 2" xfId="3680"/>
    <cellStyle name="Обычный 4 2 2 10" xfId="3681"/>
    <cellStyle name="Обычный 4 2 2 10 2" xfId="3682"/>
    <cellStyle name="Обычный 4 2 2 11" xfId="3683"/>
    <cellStyle name="Обычный 4 2 2 12" xfId="3684"/>
    <cellStyle name="Обычный 4 2 2 13" xfId="3685"/>
    <cellStyle name="Обычный 4 2 2 2" xfId="3686"/>
    <cellStyle name="Обычный 4 2 2 2 10" xfId="3687"/>
    <cellStyle name="Обычный 4 2 2 2 2" xfId="3688"/>
    <cellStyle name="Обычный 4 2 2 2 2 2" xfId="3689"/>
    <cellStyle name="Обычный 4 2 2 2 2 2 2" xfId="3690"/>
    <cellStyle name="Обычный 4 2 2 2 2 2 2 2" xfId="3691"/>
    <cellStyle name="Обычный 4 2 2 2 2 2 3" xfId="3692"/>
    <cellStyle name="Обычный 4 2 2 2 2 2 3 2" xfId="3693"/>
    <cellStyle name="Обычный 4 2 2 2 2 2 4" xfId="3694"/>
    <cellStyle name="Обычный 4 2 2 2 2 2 4 2" xfId="3695"/>
    <cellStyle name="Обычный 4 2 2 2 2 2 5" xfId="3696"/>
    <cellStyle name="Обычный 4 2 2 2 2 3" xfId="3697"/>
    <cellStyle name="Обычный 4 2 2 2 2 3 2" xfId="3698"/>
    <cellStyle name="Обычный 4 2 2 2 2 4" xfId="3699"/>
    <cellStyle name="Обычный 4 2 2 2 2 4 2" xfId="3700"/>
    <cellStyle name="Обычный 4 2 2 2 2 5" xfId="3701"/>
    <cellStyle name="Обычный 4 2 2 2 2 5 2" xfId="3702"/>
    <cellStyle name="Обычный 4 2 2 2 2 6" xfId="3703"/>
    <cellStyle name="Обычный 4 2 2 2 2 7" xfId="3704"/>
    <cellStyle name="Обычный 4 2 2 2 3" xfId="3705"/>
    <cellStyle name="Обычный 4 2 2 2 3 2" xfId="3706"/>
    <cellStyle name="Обычный 4 2 2 2 3 2 2" xfId="3707"/>
    <cellStyle name="Обычный 4 2 2 2 3 2 2 2" xfId="3708"/>
    <cellStyle name="Обычный 4 2 2 2 3 2 3" xfId="3709"/>
    <cellStyle name="Обычный 4 2 2 2 3 2 3 2" xfId="3710"/>
    <cellStyle name="Обычный 4 2 2 2 3 2 4" xfId="3711"/>
    <cellStyle name="Обычный 4 2 2 2 3 2 4 2" xfId="3712"/>
    <cellStyle name="Обычный 4 2 2 2 3 2 5" xfId="3713"/>
    <cellStyle name="Обычный 4 2 2 2 3 3" xfId="3714"/>
    <cellStyle name="Обычный 4 2 2 2 3 3 2" xfId="3715"/>
    <cellStyle name="Обычный 4 2 2 2 3 4" xfId="3716"/>
    <cellStyle name="Обычный 4 2 2 2 3 4 2" xfId="3717"/>
    <cellStyle name="Обычный 4 2 2 2 3 5" xfId="3718"/>
    <cellStyle name="Обычный 4 2 2 2 3 5 2" xfId="3719"/>
    <cellStyle name="Обычный 4 2 2 2 3 6" xfId="3720"/>
    <cellStyle name="Обычный 4 2 2 2 4" xfId="3721"/>
    <cellStyle name="Обычный 4 2 2 2 4 2" xfId="3722"/>
    <cellStyle name="Обычный 4 2 2 2 4 2 2" xfId="3723"/>
    <cellStyle name="Обычный 4 2 2 2 4 2 2 2" xfId="3724"/>
    <cellStyle name="Обычный 4 2 2 2 4 2 3" xfId="3725"/>
    <cellStyle name="Обычный 4 2 2 2 4 2 3 2" xfId="3726"/>
    <cellStyle name="Обычный 4 2 2 2 4 2 4" xfId="3727"/>
    <cellStyle name="Обычный 4 2 2 2 4 2 4 2" xfId="3728"/>
    <cellStyle name="Обычный 4 2 2 2 4 2 5" xfId="3729"/>
    <cellStyle name="Обычный 4 2 2 2 4 3" xfId="3730"/>
    <cellStyle name="Обычный 4 2 2 2 4 3 2" xfId="3731"/>
    <cellStyle name="Обычный 4 2 2 2 4 4" xfId="3732"/>
    <cellStyle name="Обычный 4 2 2 2 4 4 2" xfId="3733"/>
    <cellStyle name="Обычный 4 2 2 2 4 5" xfId="3734"/>
    <cellStyle name="Обычный 4 2 2 2 4 5 2" xfId="3735"/>
    <cellStyle name="Обычный 4 2 2 2 4 6" xfId="3736"/>
    <cellStyle name="Обычный 4 2 2 2 5" xfId="3737"/>
    <cellStyle name="Обычный 4 2 2 2 5 2" xfId="3738"/>
    <cellStyle name="Обычный 4 2 2 2 5 2 2" xfId="3739"/>
    <cellStyle name="Обычный 4 2 2 2 5 3" xfId="3740"/>
    <cellStyle name="Обычный 4 2 2 2 5 3 2" xfId="3741"/>
    <cellStyle name="Обычный 4 2 2 2 5 4" xfId="3742"/>
    <cellStyle name="Обычный 4 2 2 2 5 4 2" xfId="3743"/>
    <cellStyle name="Обычный 4 2 2 2 5 5" xfId="3744"/>
    <cellStyle name="Обычный 4 2 2 2 6" xfId="3745"/>
    <cellStyle name="Обычный 4 2 2 2 6 2" xfId="3746"/>
    <cellStyle name="Обычный 4 2 2 2 7" xfId="3747"/>
    <cellStyle name="Обычный 4 2 2 2 7 2" xfId="3748"/>
    <cellStyle name="Обычный 4 2 2 2 8" xfId="3749"/>
    <cellStyle name="Обычный 4 2 2 2 8 2" xfId="3750"/>
    <cellStyle name="Обычный 4 2 2 2 9" xfId="3751"/>
    <cellStyle name="Обычный 4 2 2 3" xfId="3752"/>
    <cellStyle name="Обычный 4 2 2 3 10" xfId="3753"/>
    <cellStyle name="Обычный 4 2 2 3 2" xfId="3754"/>
    <cellStyle name="Обычный 4 2 2 3 2 2" xfId="3755"/>
    <cellStyle name="Обычный 4 2 2 3 2 2 2" xfId="3756"/>
    <cellStyle name="Обычный 4 2 2 3 2 2 2 2" xfId="3757"/>
    <cellStyle name="Обычный 4 2 2 3 2 2 3" xfId="3758"/>
    <cellStyle name="Обычный 4 2 2 3 2 2 3 2" xfId="3759"/>
    <cellStyle name="Обычный 4 2 2 3 2 2 4" xfId="3760"/>
    <cellStyle name="Обычный 4 2 2 3 2 2 4 2" xfId="3761"/>
    <cellStyle name="Обычный 4 2 2 3 2 2 5" xfId="3762"/>
    <cellStyle name="Обычный 4 2 2 3 2 3" xfId="3763"/>
    <cellStyle name="Обычный 4 2 2 3 2 3 2" xfId="3764"/>
    <cellStyle name="Обычный 4 2 2 3 2 4" xfId="3765"/>
    <cellStyle name="Обычный 4 2 2 3 2 4 2" xfId="3766"/>
    <cellStyle name="Обычный 4 2 2 3 2 5" xfId="3767"/>
    <cellStyle name="Обычный 4 2 2 3 2 5 2" xfId="3768"/>
    <cellStyle name="Обычный 4 2 2 3 2 6" xfId="3769"/>
    <cellStyle name="Обычный 4 2 2 3 3" xfId="3770"/>
    <cellStyle name="Обычный 4 2 2 3 3 2" xfId="3771"/>
    <cellStyle name="Обычный 4 2 2 3 3 2 2" xfId="3772"/>
    <cellStyle name="Обычный 4 2 2 3 3 2 2 2" xfId="3773"/>
    <cellStyle name="Обычный 4 2 2 3 3 2 3" xfId="3774"/>
    <cellStyle name="Обычный 4 2 2 3 3 2 3 2" xfId="3775"/>
    <cellStyle name="Обычный 4 2 2 3 3 2 4" xfId="3776"/>
    <cellStyle name="Обычный 4 2 2 3 3 2 4 2" xfId="3777"/>
    <cellStyle name="Обычный 4 2 2 3 3 2 5" xfId="3778"/>
    <cellStyle name="Обычный 4 2 2 3 3 3" xfId="3779"/>
    <cellStyle name="Обычный 4 2 2 3 3 3 2" xfId="3780"/>
    <cellStyle name="Обычный 4 2 2 3 3 4" xfId="3781"/>
    <cellStyle name="Обычный 4 2 2 3 3 4 2" xfId="3782"/>
    <cellStyle name="Обычный 4 2 2 3 3 5" xfId="3783"/>
    <cellStyle name="Обычный 4 2 2 3 3 5 2" xfId="3784"/>
    <cellStyle name="Обычный 4 2 2 3 3 6" xfId="3785"/>
    <cellStyle name="Обычный 4 2 2 3 4" xfId="3786"/>
    <cellStyle name="Обычный 4 2 2 3 4 2" xfId="3787"/>
    <cellStyle name="Обычный 4 2 2 3 4 2 2" xfId="3788"/>
    <cellStyle name="Обычный 4 2 2 3 4 2 2 2" xfId="3789"/>
    <cellStyle name="Обычный 4 2 2 3 4 2 3" xfId="3790"/>
    <cellStyle name="Обычный 4 2 2 3 4 2 3 2" xfId="3791"/>
    <cellStyle name="Обычный 4 2 2 3 4 2 4" xfId="3792"/>
    <cellStyle name="Обычный 4 2 2 3 4 2 4 2" xfId="3793"/>
    <cellStyle name="Обычный 4 2 2 3 4 2 5" xfId="3794"/>
    <cellStyle name="Обычный 4 2 2 3 4 3" xfId="3795"/>
    <cellStyle name="Обычный 4 2 2 3 4 3 2" xfId="3796"/>
    <cellStyle name="Обычный 4 2 2 3 4 4" xfId="3797"/>
    <cellStyle name="Обычный 4 2 2 3 4 4 2" xfId="3798"/>
    <cellStyle name="Обычный 4 2 2 3 4 5" xfId="3799"/>
    <cellStyle name="Обычный 4 2 2 3 4 5 2" xfId="3800"/>
    <cellStyle name="Обычный 4 2 2 3 4 6" xfId="3801"/>
    <cellStyle name="Обычный 4 2 2 3 5" xfId="3802"/>
    <cellStyle name="Обычный 4 2 2 3 5 2" xfId="3803"/>
    <cellStyle name="Обычный 4 2 2 3 5 2 2" xfId="3804"/>
    <cellStyle name="Обычный 4 2 2 3 5 3" xfId="3805"/>
    <cellStyle name="Обычный 4 2 2 3 5 3 2" xfId="3806"/>
    <cellStyle name="Обычный 4 2 2 3 5 4" xfId="3807"/>
    <cellStyle name="Обычный 4 2 2 3 5 4 2" xfId="3808"/>
    <cellStyle name="Обычный 4 2 2 3 5 5" xfId="3809"/>
    <cellStyle name="Обычный 4 2 2 3 6" xfId="3810"/>
    <cellStyle name="Обычный 4 2 2 3 6 2" xfId="3811"/>
    <cellStyle name="Обычный 4 2 2 3 7" xfId="3812"/>
    <cellStyle name="Обычный 4 2 2 3 7 2" xfId="3813"/>
    <cellStyle name="Обычный 4 2 2 3 8" xfId="3814"/>
    <cellStyle name="Обычный 4 2 2 3 8 2" xfId="3815"/>
    <cellStyle name="Обычный 4 2 2 3 9" xfId="3816"/>
    <cellStyle name="Обычный 4 2 2 4" xfId="3817"/>
    <cellStyle name="Обычный 4 2 2 4 2" xfId="3818"/>
    <cellStyle name="Обычный 4 2 2 4 2 2" xfId="3819"/>
    <cellStyle name="Обычный 4 2 2 4 2 2 2" xfId="3820"/>
    <cellStyle name="Обычный 4 2 2 4 2 3" xfId="3821"/>
    <cellStyle name="Обычный 4 2 2 4 2 3 2" xfId="3822"/>
    <cellStyle name="Обычный 4 2 2 4 2 4" xfId="3823"/>
    <cellStyle name="Обычный 4 2 2 4 2 4 2" xfId="3824"/>
    <cellStyle name="Обычный 4 2 2 4 2 5" xfId="3825"/>
    <cellStyle name="Обычный 4 2 2 4 3" xfId="3826"/>
    <cellStyle name="Обычный 4 2 2 4 3 2" xfId="3827"/>
    <cellStyle name="Обычный 4 2 2 4 4" xfId="3828"/>
    <cellStyle name="Обычный 4 2 2 4 4 2" xfId="3829"/>
    <cellStyle name="Обычный 4 2 2 4 5" xfId="3830"/>
    <cellStyle name="Обычный 4 2 2 4 5 2" xfId="3831"/>
    <cellStyle name="Обычный 4 2 2 4 6" xfId="3832"/>
    <cellStyle name="Обычный 4 2 2 4 7" xfId="3833"/>
    <cellStyle name="Обычный 4 2 2 5" xfId="3834"/>
    <cellStyle name="Обычный 4 2 2 5 2" xfId="3835"/>
    <cellStyle name="Обычный 4 2 2 5 2 2" xfId="3836"/>
    <cellStyle name="Обычный 4 2 2 5 2 2 2" xfId="3837"/>
    <cellStyle name="Обычный 4 2 2 5 2 3" xfId="3838"/>
    <cellStyle name="Обычный 4 2 2 5 2 3 2" xfId="3839"/>
    <cellStyle name="Обычный 4 2 2 5 2 4" xfId="3840"/>
    <cellStyle name="Обычный 4 2 2 5 2 4 2" xfId="3841"/>
    <cellStyle name="Обычный 4 2 2 5 2 5" xfId="3842"/>
    <cellStyle name="Обычный 4 2 2 5 3" xfId="3843"/>
    <cellStyle name="Обычный 4 2 2 5 3 2" xfId="3844"/>
    <cellStyle name="Обычный 4 2 2 5 4" xfId="3845"/>
    <cellStyle name="Обычный 4 2 2 5 4 2" xfId="3846"/>
    <cellStyle name="Обычный 4 2 2 5 5" xfId="3847"/>
    <cellStyle name="Обычный 4 2 2 5 5 2" xfId="3848"/>
    <cellStyle name="Обычный 4 2 2 5 6" xfId="3849"/>
    <cellStyle name="Обычный 4 2 2 6" xfId="3850"/>
    <cellStyle name="Обычный 4 2 2 6 2" xfId="3851"/>
    <cellStyle name="Обычный 4 2 2 6 2 2" xfId="3852"/>
    <cellStyle name="Обычный 4 2 2 6 2 2 2" xfId="3853"/>
    <cellStyle name="Обычный 4 2 2 6 2 3" xfId="3854"/>
    <cellStyle name="Обычный 4 2 2 6 2 3 2" xfId="3855"/>
    <cellStyle name="Обычный 4 2 2 6 2 4" xfId="3856"/>
    <cellStyle name="Обычный 4 2 2 6 2 4 2" xfId="3857"/>
    <cellStyle name="Обычный 4 2 2 6 2 5" xfId="3858"/>
    <cellStyle name="Обычный 4 2 2 6 3" xfId="3859"/>
    <cellStyle name="Обычный 4 2 2 6 3 2" xfId="3860"/>
    <cellStyle name="Обычный 4 2 2 6 4" xfId="3861"/>
    <cellStyle name="Обычный 4 2 2 6 4 2" xfId="3862"/>
    <cellStyle name="Обычный 4 2 2 6 5" xfId="3863"/>
    <cellStyle name="Обычный 4 2 2 6 5 2" xfId="3864"/>
    <cellStyle name="Обычный 4 2 2 6 6" xfId="3865"/>
    <cellStyle name="Обычный 4 2 2 7" xfId="3866"/>
    <cellStyle name="Обычный 4 2 2 7 2" xfId="3867"/>
    <cellStyle name="Обычный 4 2 2 7 2 2" xfId="3868"/>
    <cellStyle name="Обычный 4 2 2 7 3" xfId="3869"/>
    <cellStyle name="Обычный 4 2 2 7 3 2" xfId="3870"/>
    <cellStyle name="Обычный 4 2 2 7 4" xfId="3871"/>
    <cellStyle name="Обычный 4 2 2 7 4 2" xfId="3872"/>
    <cellStyle name="Обычный 4 2 2 7 5" xfId="3873"/>
    <cellStyle name="Обычный 4 2 2 8" xfId="3874"/>
    <cellStyle name="Обычный 4 2 2 8 2" xfId="3875"/>
    <cellStyle name="Обычный 4 2 2 9" xfId="3876"/>
    <cellStyle name="Обычный 4 2 2 9 2" xfId="3877"/>
    <cellStyle name="Обычный 4 2 3" xfId="3878"/>
    <cellStyle name="Обычный 4 2 3 10" xfId="3879"/>
    <cellStyle name="Обычный 4 2 3 2" xfId="3880"/>
    <cellStyle name="Обычный 4 2 3 2 2" xfId="3881"/>
    <cellStyle name="Обычный 4 2 3 2 2 2" xfId="3882"/>
    <cellStyle name="Обычный 4 2 3 2 2 2 2" xfId="3883"/>
    <cellStyle name="Обычный 4 2 3 2 2 3" xfId="3884"/>
    <cellStyle name="Обычный 4 2 3 2 2 3 2" xfId="3885"/>
    <cellStyle name="Обычный 4 2 3 2 2 4" xfId="3886"/>
    <cellStyle name="Обычный 4 2 3 2 2 4 2" xfId="3887"/>
    <cellStyle name="Обычный 4 2 3 2 2 5" xfId="3888"/>
    <cellStyle name="Обычный 4 2 3 2 3" xfId="3889"/>
    <cellStyle name="Обычный 4 2 3 2 3 2" xfId="3890"/>
    <cellStyle name="Обычный 4 2 3 2 4" xfId="3891"/>
    <cellStyle name="Обычный 4 2 3 2 4 2" xfId="3892"/>
    <cellStyle name="Обычный 4 2 3 2 5" xfId="3893"/>
    <cellStyle name="Обычный 4 2 3 2 5 2" xfId="3894"/>
    <cellStyle name="Обычный 4 2 3 2 6" xfId="3895"/>
    <cellStyle name="Обычный 4 2 3 2 7" xfId="3896"/>
    <cellStyle name="Обычный 4 2 3 3" xfId="3897"/>
    <cellStyle name="Обычный 4 2 3 3 2" xfId="3898"/>
    <cellStyle name="Обычный 4 2 3 3 2 2" xfId="3899"/>
    <cellStyle name="Обычный 4 2 3 3 2 2 2" xfId="3900"/>
    <cellStyle name="Обычный 4 2 3 3 2 3" xfId="3901"/>
    <cellStyle name="Обычный 4 2 3 3 2 3 2" xfId="3902"/>
    <cellStyle name="Обычный 4 2 3 3 2 4" xfId="3903"/>
    <cellStyle name="Обычный 4 2 3 3 2 4 2" xfId="3904"/>
    <cellStyle name="Обычный 4 2 3 3 2 5" xfId="3905"/>
    <cellStyle name="Обычный 4 2 3 3 3" xfId="3906"/>
    <cellStyle name="Обычный 4 2 3 3 3 2" xfId="3907"/>
    <cellStyle name="Обычный 4 2 3 3 4" xfId="3908"/>
    <cellStyle name="Обычный 4 2 3 3 4 2" xfId="3909"/>
    <cellStyle name="Обычный 4 2 3 3 5" xfId="3910"/>
    <cellStyle name="Обычный 4 2 3 3 5 2" xfId="3911"/>
    <cellStyle name="Обычный 4 2 3 3 6" xfId="3912"/>
    <cellStyle name="Обычный 4 2 3 4" xfId="3913"/>
    <cellStyle name="Обычный 4 2 3 4 2" xfId="3914"/>
    <cellStyle name="Обычный 4 2 3 4 2 2" xfId="3915"/>
    <cellStyle name="Обычный 4 2 3 4 2 2 2" xfId="3916"/>
    <cellStyle name="Обычный 4 2 3 4 2 3" xfId="3917"/>
    <cellStyle name="Обычный 4 2 3 4 2 3 2" xfId="3918"/>
    <cellStyle name="Обычный 4 2 3 4 2 4" xfId="3919"/>
    <cellStyle name="Обычный 4 2 3 4 2 4 2" xfId="3920"/>
    <cellStyle name="Обычный 4 2 3 4 2 5" xfId="3921"/>
    <cellStyle name="Обычный 4 2 3 4 3" xfId="3922"/>
    <cellStyle name="Обычный 4 2 3 4 3 2" xfId="3923"/>
    <cellStyle name="Обычный 4 2 3 4 4" xfId="3924"/>
    <cellStyle name="Обычный 4 2 3 4 4 2" xfId="3925"/>
    <cellStyle name="Обычный 4 2 3 4 5" xfId="3926"/>
    <cellStyle name="Обычный 4 2 3 4 5 2" xfId="3927"/>
    <cellStyle name="Обычный 4 2 3 4 6" xfId="3928"/>
    <cellStyle name="Обычный 4 2 3 5" xfId="3929"/>
    <cellStyle name="Обычный 4 2 3 5 2" xfId="3930"/>
    <cellStyle name="Обычный 4 2 3 5 2 2" xfId="3931"/>
    <cellStyle name="Обычный 4 2 3 5 3" xfId="3932"/>
    <cellStyle name="Обычный 4 2 3 5 3 2" xfId="3933"/>
    <cellStyle name="Обычный 4 2 3 5 4" xfId="3934"/>
    <cellStyle name="Обычный 4 2 3 5 4 2" xfId="3935"/>
    <cellStyle name="Обычный 4 2 3 5 5" xfId="3936"/>
    <cellStyle name="Обычный 4 2 3 6" xfId="3937"/>
    <cellStyle name="Обычный 4 2 3 6 2" xfId="3938"/>
    <cellStyle name="Обычный 4 2 3 7" xfId="3939"/>
    <cellStyle name="Обычный 4 2 3 7 2" xfId="3940"/>
    <cellStyle name="Обычный 4 2 3 8" xfId="3941"/>
    <cellStyle name="Обычный 4 2 3 8 2" xfId="3942"/>
    <cellStyle name="Обычный 4 2 3 9" xfId="3943"/>
    <cellStyle name="Обычный 4 2 4" xfId="3944"/>
    <cellStyle name="Обычный 4 2 4 10" xfId="3945"/>
    <cellStyle name="Обычный 4 2 4 2" xfId="3946"/>
    <cellStyle name="Обычный 4 2 4 2 2" xfId="3947"/>
    <cellStyle name="Обычный 4 2 4 2 2 2" xfId="3948"/>
    <cellStyle name="Обычный 4 2 4 2 2 2 2" xfId="3949"/>
    <cellStyle name="Обычный 4 2 4 2 2 3" xfId="3950"/>
    <cellStyle name="Обычный 4 2 4 2 2 3 2" xfId="3951"/>
    <cellStyle name="Обычный 4 2 4 2 2 4" xfId="3952"/>
    <cellStyle name="Обычный 4 2 4 2 2 4 2" xfId="3953"/>
    <cellStyle name="Обычный 4 2 4 2 2 5" xfId="3954"/>
    <cellStyle name="Обычный 4 2 4 2 3" xfId="3955"/>
    <cellStyle name="Обычный 4 2 4 2 3 2" xfId="3956"/>
    <cellStyle name="Обычный 4 2 4 2 4" xfId="3957"/>
    <cellStyle name="Обычный 4 2 4 2 4 2" xfId="3958"/>
    <cellStyle name="Обычный 4 2 4 2 5" xfId="3959"/>
    <cellStyle name="Обычный 4 2 4 2 5 2" xfId="3960"/>
    <cellStyle name="Обычный 4 2 4 2 6" xfId="3961"/>
    <cellStyle name="Обычный 4 2 4 3" xfId="3962"/>
    <cellStyle name="Обычный 4 2 4 3 2" xfId="3963"/>
    <cellStyle name="Обычный 4 2 4 3 2 2" xfId="3964"/>
    <cellStyle name="Обычный 4 2 4 3 2 2 2" xfId="3965"/>
    <cellStyle name="Обычный 4 2 4 3 2 3" xfId="3966"/>
    <cellStyle name="Обычный 4 2 4 3 2 3 2" xfId="3967"/>
    <cellStyle name="Обычный 4 2 4 3 2 4" xfId="3968"/>
    <cellStyle name="Обычный 4 2 4 3 2 4 2" xfId="3969"/>
    <cellStyle name="Обычный 4 2 4 3 2 5" xfId="3970"/>
    <cellStyle name="Обычный 4 2 4 3 3" xfId="3971"/>
    <cellStyle name="Обычный 4 2 4 3 3 2" xfId="3972"/>
    <cellStyle name="Обычный 4 2 4 3 4" xfId="3973"/>
    <cellStyle name="Обычный 4 2 4 3 4 2" xfId="3974"/>
    <cellStyle name="Обычный 4 2 4 3 5" xfId="3975"/>
    <cellStyle name="Обычный 4 2 4 3 5 2" xfId="3976"/>
    <cellStyle name="Обычный 4 2 4 3 6" xfId="3977"/>
    <cellStyle name="Обычный 4 2 4 4" xfId="3978"/>
    <cellStyle name="Обычный 4 2 4 4 2" xfId="3979"/>
    <cellStyle name="Обычный 4 2 4 4 2 2" xfId="3980"/>
    <cellStyle name="Обычный 4 2 4 4 2 2 2" xfId="3981"/>
    <cellStyle name="Обычный 4 2 4 4 2 3" xfId="3982"/>
    <cellStyle name="Обычный 4 2 4 4 2 3 2" xfId="3983"/>
    <cellStyle name="Обычный 4 2 4 4 2 4" xfId="3984"/>
    <cellStyle name="Обычный 4 2 4 4 2 4 2" xfId="3985"/>
    <cellStyle name="Обычный 4 2 4 4 2 5" xfId="3986"/>
    <cellStyle name="Обычный 4 2 4 4 3" xfId="3987"/>
    <cellStyle name="Обычный 4 2 4 4 3 2" xfId="3988"/>
    <cellStyle name="Обычный 4 2 4 4 4" xfId="3989"/>
    <cellStyle name="Обычный 4 2 4 4 4 2" xfId="3990"/>
    <cellStyle name="Обычный 4 2 4 4 5" xfId="3991"/>
    <cellStyle name="Обычный 4 2 4 4 5 2" xfId="3992"/>
    <cellStyle name="Обычный 4 2 4 4 6" xfId="3993"/>
    <cellStyle name="Обычный 4 2 4 5" xfId="3994"/>
    <cellStyle name="Обычный 4 2 4 5 2" xfId="3995"/>
    <cellStyle name="Обычный 4 2 4 5 2 2" xfId="3996"/>
    <cellStyle name="Обычный 4 2 4 5 3" xfId="3997"/>
    <cellStyle name="Обычный 4 2 4 5 3 2" xfId="3998"/>
    <cellStyle name="Обычный 4 2 4 5 4" xfId="3999"/>
    <cellStyle name="Обычный 4 2 4 5 4 2" xfId="4000"/>
    <cellStyle name="Обычный 4 2 4 5 5" xfId="4001"/>
    <cellStyle name="Обычный 4 2 4 6" xfId="4002"/>
    <cellStyle name="Обычный 4 2 4 6 2" xfId="4003"/>
    <cellStyle name="Обычный 4 2 4 7" xfId="4004"/>
    <cellStyle name="Обычный 4 2 4 7 2" xfId="4005"/>
    <cellStyle name="Обычный 4 2 4 8" xfId="4006"/>
    <cellStyle name="Обычный 4 2 4 8 2" xfId="4007"/>
    <cellStyle name="Обычный 4 2 4 9" xfId="4008"/>
    <cellStyle name="Обычный 4 2 5" xfId="4009"/>
    <cellStyle name="Обычный 4 2 5 2" xfId="4010"/>
    <cellStyle name="Обычный 4 2 5 2 2" xfId="4011"/>
    <cellStyle name="Обычный 4 2 5 2 2 2" xfId="4012"/>
    <cellStyle name="Обычный 4 2 5 2 3" xfId="4013"/>
    <cellStyle name="Обычный 4 2 5 2 3 2" xfId="4014"/>
    <cellStyle name="Обычный 4 2 5 2 4" xfId="4015"/>
    <cellStyle name="Обычный 4 2 5 2 4 2" xfId="4016"/>
    <cellStyle name="Обычный 4 2 5 2 5" xfId="4017"/>
    <cellStyle name="Обычный 4 2 5 3" xfId="4018"/>
    <cellStyle name="Обычный 4 2 5 3 2" xfId="4019"/>
    <cellStyle name="Обычный 4 2 5 4" xfId="4020"/>
    <cellStyle name="Обычный 4 2 5 4 2" xfId="4021"/>
    <cellStyle name="Обычный 4 2 5 5" xfId="4022"/>
    <cellStyle name="Обычный 4 2 5 5 2" xfId="4023"/>
    <cellStyle name="Обычный 4 2 5 6" xfId="4024"/>
    <cellStyle name="Обычный 4 2 5 7" xfId="4025"/>
    <cellStyle name="Обычный 4 2 6" xfId="4026"/>
    <cellStyle name="Обычный 4 2 6 2" xfId="4027"/>
    <cellStyle name="Обычный 4 2 6 2 2" xfId="4028"/>
    <cellStyle name="Обычный 4 2 6 2 2 2" xfId="4029"/>
    <cellStyle name="Обычный 4 2 6 2 3" xfId="4030"/>
    <cellStyle name="Обычный 4 2 6 2 3 2" xfId="4031"/>
    <cellStyle name="Обычный 4 2 6 2 4" xfId="4032"/>
    <cellStyle name="Обычный 4 2 6 2 4 2" xfId="4033"/>
    <cellStyle name="Обычный 4 2 6 2 5" xfId="4034"/>
    <cellStyle name="Обычный 4 2 6 3" xfId="4035"/>
    <cellStyle name="Обычный 4 2 6 3 2" xfId="4036"/>
    <cellStyle name="Обычный 4 2 6 4" xfId="4037"/>
    <cellStyle name="Обычный 4 2 6 4 2" xfId="4038"/>
    <cellStyle name="Обычный 4 2 6 5" xfId="4039"/>
    <cellStyle name="Обычный 4 2 6 5 2" xfId="4040"/>
    <cellStyle name="Обычный 4 2 6 6" xfId="4041"/>
    <cellStyle name="Обычный 4 2 7" xfId="4042"/>
    <cellStyle name="Обычный 4 2 7 2" xfId="4043"/>
    <cellStyle name="Обычный 4 2 7 2 2" xfId="4044"/>
    <cellStyle name="Обычный 4 2 7 2 2 2" xfId="4045"/>
    <cellStyle name="Обычный 4 2 7 2 3" xfId="4046"/>
    <cellStyle name="Обычный 4 2 7 2 3 2" xfId="4047"/>
    <cellStyle name="Обычный 4 2 7 2 4" xfId="4048"/>
    <cellStyle name="Обычный 4 2 7 2 4 2" xfId="4049"/>
    <cellStyle name="Обычный 4 2 7 2 5" xfId="4050"/>
    <cellStyle name="Обычный 4 2 7 3" xfId="4051"/>
    <cellStyle name="Обычный 4 2 7 3 2" xfId="4052"/>
    <cellStyle name="Обычный 4 2 7 4" xfId="4053"/>
    <cellStyle name="Обычный 4 2 7 4 2" xfId="4054"/>
    <cellStyle name="Обычный 4 2 7 5" xfId="4055"/>
    <cellStyle name="Обычный 4 2 7 5 2" xfId="4056"/>
    <cellStyle name="Обычный 4 2 7 6" xfId="4057"/>
    <cellStyle name="Обычный 4 2 8" xfId="4058"/>
    <cellStyle name="Обычный 4 2 8 2" xfId="4059"/>
    <cellStyle name="Обычный 4 2 8 2 2" xfId="4060"/>
    <cellStyle name="Обычный 4 2 8 3" xfId="4061"/>
    <cellStyle name="Обычный 4 2 8 3 2" xfId="4062"/>
    <cellStyle name="Обычный 4 2 8 4" xfId="4063"/>
    <cellStyle name="Обычный 4 2 8 4 2" xfId="4064"/>
    <cellStyle name="Обычный 4 2 8 5" xfId="4065"/>
    <cellStyle name="Обычный 4 2 9" xfId="4066"/>
    <cellStyle name="Обычный 4 2 9 2" xfId="4067"/>
    <cellStyle name="Обычный 4 3" xfId="4068"/>
    <cellStyle name="Обычный 4 3 10" xfId="4069"/>
    <cellStyle name="Обычный 4 3 10 2" xfId="4070"/>
    <cellStyle name="Обычный 4 3 11" xfId="4071"/>
    <cellStyle name="Обычный 4 3 11 2" xfId="4072"/>
    <cellStyle name="Обычный 4 3 12" xfId="4073"/>
    <cellStyle name="Обычный 4 3 13" xfId="4074"/>
    <cellStyle name="Обычный 4 3 14" xfId="4075"/>
    <cellStyle name="Обычный 4 3 2" xfId="4076"/>
    <cellStyle name="Обычный 4 3 2 10" xfId="4077"/>
    <cellStyle name="Обычный 4 3 2 10 2" xfId="4078"/>
    <cellStyle name="Обычный 4 3 2 11" xfId="4079"/>
    <cellStyle name="Обычный 4 3 2 12" xfId="4080"/>
    <cellStyle name="Обычный 4 3 2 13" xfId="4081"/>
    <cellStyle name="Обычный 4 3 2 2" xfId="4082"/>
    <cellStyle name="Обычный 4 3 2 2 10" xfId="4083"/>
    <cellStyle name="Обычный 4 3 2 2 2" xfId="4084"/>
    <cellStyle name="Обычный 4 3 2 2 2 2" xfId="4085"/>
    <cellStyle name="Обычный 4 3 2 2 2 2 2" xfId="4086"/>
    <cellStyle name="Обычный 4 3 2 2 2 2 2 2" xfId="4087"/>
    <cellStyle name="Обычный 4 3 2 2 2 2 3" xfId="4088"/>
    <cellStyle name="Обычный 4 3 2 2 2 2 3 2" xfId="4089"/>
    <cellStyle name="Обычный 4 3 2 2 2 2 4" xfId="4090"/>
    <cellStyle name="Обычный 4 3 2 2 2 2 4 2" xfId="4091"/>
    <cellStyle name="Обычный 4 3 2 2 2 2 5" xfId="4092"/>
    <cellStyle name="Обычный 4 3 2 2 2 3" xfId="4093"/>
    <cellStyle name="Обычный 4 3 2 2 2 3 2" xfId="4094"/>
    <cellStyle name="Обычный 4 3 2 2 2 4" xfId="4095"/>
    <cellStyle name="Обычный 4 3 2 2 2 4 2" xfId="4096"/>
    <cellStyle name="Обычный 4 3 2 2 2 5" xfId="4097"/>
    <cellStyle name="Обычный 4 3 2 2 2 5 2" xfId="4098"/>
    <cellStyle name="Обычный 4 3 2 2 2 6" xfId="4099"/>
    <cellStyle name="Обычный 4 3 2 2 2 7" xfId="4100"/>
    <cellStyle name="Обычный 4 3 2 2 3" xfId="4101"/>
    <cellStyle name="Обычный 4 3 2 2 3 2" xfId="4102"/>
    <cellStyle name="Обычный 4 3 2 2 3 2 2" xfId="4103"/>
    <cellStyle name="Обычный 4 3 2 2 3 2 2 2" xfId="4104"/>
    <cellStyle name="Обычный 4 3 2 2 3 2 3" xfId="4105"/>
    <cellStyle name="Обычный 4 3 2 2 3 2 3 2" xfId="4106"/>
    <cellStyle name="Обычный 4 3 2 2 3 2 4" xfId="4107"/>
    <cellStyle name="Обычный 4 3 2 2 3 2 4 2" xfId="4108"/>
    <cellStyle name="Обычный 4 3 2 2 3 2 5" xfId="4109"/>
    <cellStyle name="Обычный 4 3 2 2 3 3" xfId="4110"/>
    <cellStyle name="Обычный 4 3 2 2 3 3 2" xfId="4111"/>
    <cellStyle name="Обычный 4 3 2 2 3 4" xfId="4112"/>
    <cellStyle name="Обычный 4 3 2 2 3 4 2" xfId="4113"/>
    <cellStyle name="Обычный 4 3 2 2 3 5" xfId="4114"/>
    <cellStyle name="Обычный 4 3 2 2 3 5 2" xfId="4115"/>
    <cellStyle name="Обычный 4 3 2 2 3 6" xfId="4116"/>
    <cellStyle name="Обычный 4 3 2 2 4" xfId="4117"/>
    <cellStyle name="Обычный 4 3 2 2 4 2" xfId="4118"/>
    <cellStyle name="Обычный 4 3 2 2 4 2 2" xfId="4119"/>
    <cellStyle name="Обычный 4 3 2 2 4 2 2 2" xfId="4120"/>
    <cellStyle name="Обычный 4 3 2 2 4 2 3" xfId="4121"/>
    <cellStyle name="Обычный 4 3 2 2 4 2 3 2" xfId="4122"/>
    <cellStyle name="Обычный 4 3 2 2 4 2 4" xfId="4123"/>
    <cellStyle name="Обычный 4 3 2 2 4 2 4 2" xfId="4124"/>
    <cellStyle name="Обычный 4 3 2 2 4 2 5" xfId="4125"/>
    <cellStyle name="Обычный 4 3 2 2 4 3" xfId="4126"/>
    <cellStyle name="Обычный 4 3 2 2 4 3 2" xfId="4127"/>
    <cellStyle name="Обычный 4 3 2 2 4 4" xfId="4128"/>
    <cellStyle name="Обычный 4 3 2 2 4 4 2" xfId="4129"/>
    <cellStyle name="Обычный 4 3 2 2 4 5" xfId="4130"/>
    <cellStyle name="Обычный 4 3 2 2 4 5 2" xfId="4131"/>
    <cellStyle name="Обычный 4 3 2 2 4 6" xfId="4132"/>
    <cellStyle name="Обычный 4 3 2 2 5" xfId="4133"/>
    <cellStyle name="Обычный 4 3 2 2 5 2" xfId="4134"/>
    <cellStyle name="Обычный 4 3 2 2 5 2 2" xfId="4135"/>
    <cellStyle name="Обычный 4 3 2 2 5 3" xfId="4136"/>
    <cellStyle name="Обычный 4 3 2 2 5 3 2" xfId="4137"/>
    <cellStyle name="Обычный 4 3 2 2 5 4" xfId="4138"/>
    <cellStyle name="Обычный 4 3 2 2 5 4 2" xfId="4139"/>
    <cellStyle name="Обычный 4 3 2 2 5 5" xfId="4140"/>
    <cellStyle name="Обычный 4 3 2 2 6" xfId="4141"/>
    <cellStyle name="Обычный 4 3 2 2 6 2" xfId="4142"/>
    <cellStyle name="Обычный 4 3 2 2 7" xfId="4143"/>
    <cellStyle name="Обычный 4 3 2 2 7 2" xfId="4144"/>
    <cellStyle name="Обычный 4 3 2 2 8" xfId="4145"/>
    <cellStyle name="Обычный 4 3 2 2 8 2" xfId="4146"/>
    <cellStyle name="Обычный 4 3 2 2 9" xfId="4147"/>
    <cellStyle name="Обычный 4 3 2 3" xfId="4148"/>
    <cellStyle name="Обычный 4 3 2 3 10" xfId="4149"/>
    <cellStyle name="Обычный 4 3 2 3 2" xfId="4150"/>
    <cellStyle name="Обычный 4 3 2 3 2 2" xfId="4151"/>
    <cellStyle name="Обычный 4 3 2 3 2 2 2" xfId="4152"/>
    <cellStyle name="Обычный 4 3 2 3 2 2 2 2" xfId="4153"/>
    <cellStyle name="Обычный 4 3 2 3 2 2 3" xfId="4154"/>
    <cellStyle name="Обычный 4 3 2 3 2 2 3 2" xfId="4155"/>
    <cellStyle name="Обычный 4 3 2 3 2 2 4" xfId="4156"/>
    <cellStyle name="Обычный 4 3 2 3 2 2 4 2" xfId="4157"/>
    <cellStyle name="Обычный 4 3 2 3 2 2 5" xfId="4158"/>
    <cellStyle name="Обычный 4 3 2 3 2 3" xfId="4159"/>
    <cellStyle name="Обычный 4 3 2 3 2 3 2" xfId="4160"/>
    <cellStyle name="Обычный 4 3 2 3 2 4" xfId="4161"/>
    <cellStyle name="Обычный 4 3 2 3 2 4 2" xfId="4162"/>
    <cellStyle name="Обычный 4 3 2 3 2 5" xfId="4163"/>
    <cellStyle name="Обычный 4 3 2 3 2 5 2" xfId="4164"/>
    <cellStyle name="Обычный 4 3 2 3 2 6" xfId="4165"/>
    <cellStyle name="Обычный 4 3 2 3 3" xfId="4166"/>
    <cellStyle name="Обычный 4 3 2 3 3 2" xfId="4167"/>
    <cellStyle name="Обычный 4 3 2 3 3 2 2" xfId="4168"/>
    <cellStyle name="Обычный 4 3 2 3 3 2 2 2" xfId="4169"/>
    <cellStyle name="Обычный 4 3 2 3 3 2 3" xfId="4170"/>
    <cellStyle name="Обычный 4 3 2 3 3 2 3 2" xfId="4171"/>
    <cellStyle name="Обычный 4 3 2 3 3 2 4" xfId="4172"/>
    <cellStyle name="Обычный 4 3 2 3 3 2 4 2" xfId="4173"/>
    <cellStyle name="Обычный 4 3 2 3 3 2 5" xfId="4174"/>
    <cellStyle name="Обычный 4 3 2 3 3 3" xfId="4175"/>
    <cellStyle name="Обычный 4 3 2 3 3 3 2" xfId="4176"/>
    <cellStyle name="Обычный 4 3 2 3 3 4" xfId="4177"/>
    <cellStyle name="Обычный 4 3 2 3 3 4 2" xfId="4178"/>
    <cellStyle name="Обычный 4 3 2 3 3 5" xfId="4179"/>
    <cellStyle name="Обычный 4 3 2 3 3 5 2" xfId="4180"/>
    <cellStyle name="Обычный 4 3 2 3 3 6" xfId="4181"/>
    <cellStyle name="Обычный 4 3 2 3 4" xfId="4182"/>
    <cellStyle name="Обычный 4 3 2 3 4 2" xfId="4183"/>
    <cellStyle name="Обычный 4 3 2 3 4 2 2" xfId="4184"/>
    <cellStyle name="Обычный 4 3 2 3 4 2 2 2" xfId="4185"/>
    <cellStyle name="Обычный 4 3 2 3 4 2 3" xfId="4186"/>
    <cellStyle name="Обычный 4 3 2 3 4 2 3 2" xfId="4187"/>
    <cellStyle name="Обычный 4 3 2 3 4 2 4" xfId="4188"/>
    <cellStyle name="Обычный 4 3 2 3 4 2 4 2" xfId="4189"/>
    <cellStyle name="Обычный 4 3 2 3 4 2 5" xfId="4190"/>
    <cellStyle name="Обычный 4 3 2 3 4 3" xfId="4191"/>
    <cellStyle name="Обычный 4 3 2 3 4 3 2" xfId="4192"/>
    <cellStyle name="Обычный 4 3 2 3 4 4" xfId="4193"/>
    <cellStyle name="Обычный 4 3 2 3 4 4 2" xfId="4194"/>
    <cellStyle name="Обычный 4 3 2 3 4 5" xfId="4195"/>
    <cellStyle name="Обычный 4 3 2 3 4 5 2" xfId="4196"/>
    <cellStyle name="Обычный 4 3 2 3 4 6" xfId="4197"/>
    <cellStyle name="Обычный 4 3 2 3 5" xfId="4198"/>
    <cellStyle name="Обычный 4 3 2 3 5 2" xfId="4199"/>
    <cellStyle name="Обычный 4 3 2 3 5 2 2" xfId="4200"/>
    <cellStyle name="Обычный 4 3 2 3 5 3" xfId="4201"/>
    <cellStyle name="Обычный 4 3 2 3 5 3 2" xfId="4202"/>
    <cellStyle name="Обычный 4 3 2 3 5 4" xfId="4203"/>
    <cellStyle name="Обычный 4 3 2 3 5 4 2" xfId="4204"/>
    <cellStyle name="Обычный 4 3 2 3 5 5" xfId="4205"/>
    <cellStyle name="Обычный 4 3 2 3 6" xfId="4206"/>
    <cellStyle name="Обычный 4 3 2 3 6 2" xfId="4207"/>
    <cellStyle name="Обычный 4 3 2 3 7" xfId="4208"/>
    <cellStyle name="Обычный 4 3 2 3 7 2" xfId="4209"/>
    <cellStyle name="Обычный 4 3 2 3 8" xfId="4210"/>
    <cellStyle name="Обычный 4 3 2 3 8 2" xfId="4211"/>
    <cellStyle name="Обычный 4 3 2 3 9" xfId="4212"/>
    <cellStyle name="Обычный 4 3 2 4" xfId="4213"/>
    <cellStyle name="Обычный 4 3 2 4 2" xfId="4214"/>
    <cellStyle name="Обычный 4 3 2 4 2 2" xfId="4215"/>
    <cellStyle name="Обычный 4 3 2 4 2 2 2" xfId="4216"/>
    <cellStyle name="Обычный 4 3 2 4 2 3" xfId="4217"/>
    <cellStyle name="Обычный 4 3 2 4 2 3 2" xfId="4218"/>
    <cellStyle name="Обычный 4 3 2 4 2 4" xfId="4219"/>
    <cellStyle name="Обычный 4 3 2 4 2 4 2" xfId="4220"/>
    <cellStyle name="Обычный 4 3 2 4 2 5" xfId="4221"/>
    <cellStyle name="Обычный 4 3 2 4 3" xfId="4222"/>
    <cellStyle name="Обычный 4 3 2 4 3 2" xfId="4223"/>
    <cellStyle name="Обычный 4 3 2 4 4" xfId="4224"/>
    <cellStyle name="Обычный 4 3 2 4 4 2" xfId="4225"/>
    <cellStyle name="Обычный 4 3 2 4 5" xfId="4226"/>
    <cellStyle name="Обычный 4 3 2 4 5 2" xfId="4227"/>
    <cellStyle name="Обычный 4 3 2 4 6" xfId="4228"/>
    <cellStyle name="Обычный 4 3 2 4 7" xfId="4229"/>
    <cellStyle name="Обычный 4 3 2 5" xfId="4230"/>
    <cellStyle name="Обычный 4 3 2 5 2" xfId="4231"/>
    <cellStyle name="Обычный 4 3 2 5 2 2" xfId="4232"/>
    <cellStyle name="Обычный 4 3 2 5 2 2 2" xfId="4233"/>
    <cellStyle name="Обычный 4 3 2 5 2 3" xfId="4234"/>
    <cellStyle name="Обычный 4 3 2 5 2 3 2" xfId="4235"/>
    <cellStyle name="Обычный 4 3 2 5 2 4" xfId="4236"/>
    <cellStyle name="Обычный 4 3 2 5 2 4 2" xfId="4237"/>
    <cellStyle name="Обычный 4 3 2 5 2 5" xfId="4238"/>
    <cellStyle name="Обычный 4 3 2 5 3" xfId="4239"/>
    <cellStyle name="Обычный 4 3 2 5 3 2" xfId="4240"/>
    <cellStyle name="Обычный 4 3 2 5 4" xfId="4241"/>
    <cellStyle name="Обычный 4 3 2 5 4 2" xfId="4242"/>
    <cellStyle name="Обычный 4 3 2 5 5" xfId="4243"/>
    <cellStyle name="Обычный 4 3 2 5 5 2" xfId="4244"/>
    <cellStyle name="Обычный 4 3 2 5 6" xfId="4245"/>
    <cellStyle name="Обычный 4 3 2 6" xfId="4246"/>
    <cellStyle name="Обычный 4 3 2 6 2" xfId="4247"/>
    <cellStyle name="Обычный 4 3 2 6 2 2" xfId="4248"/>
    <cellStyle name="Обычный 4 3 2 6 2 2 2" xfId="4249"/>
    <cellStyle name="Обычный 4 3 2 6 2 3" xfId="4250"/>
    <cellStyle name="Обычный 4 3 2 6 2 3 2" xfId="4251"/>
    <cellStyle name="Обычный 4 3 2 6 2 4" xfId="4252"/>
    <cellStyle name="Обычный 4 3 2 6 2 4 2" xfId="4253"/>
    <cellStyle name="Обычный 4 3 2 6 2 5" xfId="4254"/>
    <cellStyle name="Обычный 4 3 2 6 3" xfId="4255"/>
    <cellStyle name="Обычный 4 3 2 6 3 2" xfId="4256"/>
    <cellStyle name="Обычный 4 3 2 6 4" xfId="4257"/>
    <cellStyle name="Обычный 4 3 2 6 4 2" xfId="4258"/>
    <cellStyle name="Обычный 4 3 2 6 5" xfId="4259"/>
    <cellStyle name="Обычный 4 3 2 6 5 2" xfId="4260"/>
    <cellStyle name="Обычный 4 3 2 6 6" xfId="4261"/>
    <cellStyle name="Обычный 4 3 2 7" xfId="4262"/>
    <cellStyle name="Обычный 4 3 2 7 2" xfId="4263"/>
    <cellStyle name="Обычный 4 3 2 7 2 2" xfId="4264"/>
    <cellStyle name="Обычный 4 3 2 7 3" xfId="4265"/>
    <cellStyle name="Обычный 4 3 2 7 3 2" xfId="4266"/>
    <cellStyle name="Обычный 4 3 2 7 4" xfId="4267"/>
    <cellStyle name="Обычный 4 3 2 7 4 2" xfId="4268"/>
    <cellStyle name="Обычный 4 3 2 7 5" xfId="4269"/>
    <cellStyle name="Обычный 4 3 2 8" xfId="4270"/>
    <cellStyle name="Обычный 4 3 2 8 2" xfId="4271"/>
    <cellStyle name="Обычный 4 3 2 9" xfId="4272"/>
    <cellStyle name="Обычный 4 3 2 9 2" xfId="4273"/>
    <cellStyle name="Обычный 4 3 3" xfId="4274"/>
    <cellStyle name="Обычный 4 3 3 10" xfId="4275"/>
    <cellStyle name="Обычный 4 3 3 2" xfId="4276"/>
    <cellStyle name="Обычный 4 3 3 2 2" xfId="4277"/>
    <cellStyle name="Обычный 4 3 3 2 2 2" xfId="4278"/>
    <cellStyle name="Обычный 4 3 3 2 2 2 2" xfId="4279"/>
    <cellStyle name="Обычный 4 3 3 2 2 3" xfId="4280"/>
    <cellStyle name="Обычный 4 3 3 2 2 3 2" xfId="4281"/>
    <cellStyle name="Обычный 4 3 3 2 2 4" xfId="4282"/>
    <cellStyle name="Обычный 4 3 3 2 2 4 2" xfId="4283"/>
    <cellStyle name="Обычный 4 3 3 2 2 5" xfId="4284"/>
    <cellStyle name="Обычный 4 3 3 2 3" xfId="4285"/>
    <cellStyle name="Обычный 4 3 3 2 3 2" xfId="4286"/>
    <cellStyle name="Обычный 4 3 3 2 4" xfId="4287"/>
    <cellStyle name="Обычный 4 3 3 2 4 2" xfId="4288"/>
    <cellStyle name="Обычный 4 3 3 2 5" xfId="4289"/>
    <cellStyle name="Обычный 4 3 3 2 5 2" xfId="4290"/>
    <cellStyle name="Обычный 4 3 3 2 6" xfId="4291"/>
    <cellStyle name="Обычный 4 3 3 2 7" xfId="4292"/>
    <cellStyle name="Обычный 4 3 3 3" xfId="4293"/>
    <cellStyle name="Обычный 4 3 3 3 2" xfId="4294"/>
    <cellStyle name="Обычный 4 3 3 3 2 2" xfId="4295"/>
    <cellStyle name="Обычный 4 3 3 3 2 2 2" xfId="4296"/>
    <cellStyle name="Обычный 4 3 3 3 2 3" xfId="4297"/>
    <cellStyle name="Обычный 4 3 3 3 2 3 2" xfId="4298"/>
    <cellStyle name="Обычный 4 3 3 3 2 4" xfId="4299"/>
    <cellStyle name="Обычный 4 3 3 3 2 4 2" xfId="4300"/>
    <cellStyle name="Обычный 4 3 3 3 2 5" xfId="4301"/>
    <cellStyle name="Обычный 4 3 3 3 3" xfId="4302"/>
    <cellStyle name="Обычный 4 3 3 3 3 2" xfId="4303"/>
    <cellStyle name="Обычный 4 3 3 3 4" xfId="4304"/>
    <cellStyle name="Обычный 4 3 3 3 4 2" xfId="4305"/>
    <cellStyle name="Обычный 4 3 3 3 5" xfId="4306"/>
    <cellStyle name="Обычный 4 3 3 3 5 2" xfId="4307"/>
    <cellStyle name="Обычный 4 3 3 3 6" xfId="4308"/>
    <cellStyle name="Обычный 4 3 3 4" xfId="4309"/>
    <cellStyle name="Обычный 4 3 3 4 2" xfId="4310"/>
    <cellStyle name="Обычный 4 3 3 4 2 2" xfId="4311"/>
    <cellStyle name="Обычный 4 3 3 4 2 2 2" xfId="4312"/>
    <cellStyle name="Обычный 4 3 3 4 2 3" xfId="4313"/>
    <cellStyle name="Обычный 4 3 3 4 2 3 2" xfId="4314"/>
    <cellStyle name="Обычный 4 3 3 4 2 4" xfId="4315"/>
    <cellStyle name="Обычный 4 3 3 4 2 4 2" xfId="4316"/>
    <cellStyle name="Обычный 4 3 3 4 2 5" xfId="4317"/>
    <cellStyle name="Обычный 4 3 3 4 3" xfId="4318"/>
    <cellStyle name="Обычный 4 3 3 4 3 2" xfId="4319"/>
    <cellStyle name="Обычный 4 3 3 4 4" xfId="4320"/>
    <cellStyle name="Обычный 4 3 3 4 4 2" xfId="4321"/>
    <cellStyle name="Обычный 4 3 3 4 5" xfId="4322"/>
    <cellStyle name="Обычный 4 3 3 4 5 2" xfId="4323"/>
    <cellStyle name="Обычный 4 3 3 4 6" xfId="4324"/>
    <cellStyle name="Обычный 4 3 3 5" xfId="4325"/>
    <cellStyle name="Обычный 4 3 3 5 2" xfId="4326"/>
    <cellStyle name="Обычный 4 3 3 5 2 2" xfId="4327"/>
    <cellStyle name="Обычный 4 3 3 5 3" xfId="4328"/>
    <cellStyle name="Обычный 4 3 3 5 3 2" xfId="4329"/>
    <cellStyle name="Обычный 4 3 3 5 4" xfId="4330"/>
    <cellStyle name="Обычный 4 3 3 5 4 2" xfId="4331"/>
    <cellStyle name="Обычный 4 3 3 5 5" xfId="4332"/>
    <cellStyle name="Обычный 4 3 3 6" xfId="4333"/>
    <cellStyle name="Обычный 4 3 3 6 2" xfId="4334"/>
    <cellStyle name="Обычный 4 3 3 7" xfId="4335"/>
    <cellStyle name="Обычный 4 3 3 7 2" xfId="4336"/>
    <cellStyle name="Обычный 4 3 3 8" xfId="4337"/>
    <cellStyle name="Обычный 4 3 3 8 2" xfId="4338"/>
    <cellStyle name="Обычный 4 3 3 9" xfId="4339"/>
    <cellStyle name="Обычный 4 3 4" xfId="4340"/>
    <cellStyle name="Обычный 4 3 4 10" xfId="4341"/>
    <cellStyle name="Обычный 4 3 4 2" xfId="4342"/>
    <cellStyle name="Обычный 4 3 4 2 2" xfId="4343"/>
    <cellStyle name="Обычный 4 3 4 2 2 2" xfId="4344"/>
    <cellStyle name="Обычный 4 3 4 2 2 2 2" xfId="4345"/>
    <cellStyle name="Обычный 4 3 4 2 2 3" xfId="4346"/>
    <cellStyle name="Обычный 4 3 4 2 2 3 2" xfId="4347"/>
    <cellStyle name="Обычный 4 3 4 2 2 4" xfId="4348"/>
    <cellStyle name="Обычный 4 3 4 2 2 4 2" xfId="4349"/>
    <cellStyle name="Обычный 4 3 4 2 2 5" xfId="4350"/>
    <cellStyle name="Обычный 4 3 4 2 3" xfId="4351"/>
    <cellStyle name="Обычный 4 3 4 2 3 2" xfId="4352"/>
    <cellStyle name="Обычный 4 3 4 2 4" xfId="4353"/>
    <cellStyle name="Обычный 4 3 4 2 4 2" xfId="4354"/>
    <cellStyle name="Обычный 4 3 4 2 5" xfId="4355"/>
    <cellStyle name="Обычный 4 3 4 2 5 2" xfId="4356"/>
    <cellStyle name="Обычный 4 3 4 2 6" xfId="4357"/>
    <cellStyle name="Обычный 4 3 4 3" xfId="4358"/>
    <cellStyle name="Обычный 4 3 4 3 2" xfId="4359"/>
    <cellStyle name="Обычный 4 3 4 3 2 2" xfId="4360"/>
    <cellStyle name="Обычный 4 3 4 3 2 2 2" xfId="4361"/>
    <cellStyle name="Обычный 4 3 4 3 2 3" xfId="4362"/>
    <cellStyle name="Обычный 4 3 4 3 2 3 2" xfId="4363"/>
    <cellStyle name="Обычный 4 3 4 3 2 4" xfId="4364"/>
    <cellStyle name="Обычный 4 3 4 3 2 4 2" xfId="4365"/>
    <cellStyle name="Обычный 4 3 4 3 2 5" xfId="4366"/>
    <cellStyle name="Обычный 4 3 4 3 3" xfId="4367"/>
    <cellStyle name="Обычный 4 3 4 3 3 2" xfId="4368"/>
    <cellStyle name="Обычный 4 3 4 3 4" xfId="4369"/>
    <cellStyle name="Обычный 4 3 4 3 4 2" xfId="4370"/>
    <cellStyle name="Обычный 4 3 4 3 5" xfId="4371"/>
    <cellStyle name="Обычный 4 3 4 3 5 2" xfId="4372"/>
    <cellStyle name="Обычный 4 3 4 3 6" xfId="4373"/>
    <cellStyle name="Обычный 4 3 4 4" xfId="4374"/>
    <cellStyle name="Обычный 4 3 4 4 2" xfId="4375"/>
    <cellStyle name="Обычный 4 3 4 4 2 2" xfId="4376"/>
    <cellStyle name="Обычный 4 3 4 4 2 2 2" xfId="4377"/>
    <cellStyle name="Обычный 4 3 4 4 2 3" xfId="4378"/>
    <cellStyle name="Обычный 4 3 4 4 2 3 2" xfId="4379"/>
    <cellStyle name="Обычный 4 3 4 4 2 4" xfId="4380"/>
    <cellStyle name="Обычный 4 3 4 4 2 4 2" xfId="4381"/>
    <cellStyle name="Обычный 4 3 4 4 2 5" xfId="4382"/>
    <cellStyle name="Обычный 4 3 4 4 3" xfId="4383"/>
    <cellStyle name="Обычный 4 3 4 4 3 2" xfId="4384"/>
    <cellStyle name="Обычный 4 3 4 4 4" xfId="4385"/>
    <cellStyle name="Обычный 4 3 4 4 4 2" xfId="4386"/>
    <cellStyle name="Обычный 4 3 4 4 5" xfId="4387"/>
    <cellStyle name="Обычный 4 3 4 4 5 2" xfId="4388"/>
    <cellStyle name="Обычный 4 3 4 4 6" xfId="4389"/>
    <cellStyle name="Обычный 4 3 4 5" xfId="4390"/>
    <cellStyle name="Обычный 4 3 4 5 2" xfId="4391"/>
    <cellStyle name="Обычный 4 3 4 5 2 2" xfId="4392"/>
    <cellStyle name="Обычный 4 3 4 5 3" xfId="4393"/>
    <cellStyle name="Обычный 4 3 4 5 3 2" xfId="4394"/>
    <cellStyle name="Обычный 4 3 4 5 4" xfId="4395"/>
    <cellStyle name="Обычный 4 3 4 5 4 2" xfId="4396"/>
    <cellStyle name="Обычный 4 3 4 5 5" xfId="4397"/>
    <cellStyle name="Обычный 4 3 4 6" xfId="4398"/>
    <cellStyle name="Обычный 4 3 4 6 2" xfId="4399"/>
    <cellStyle name="Обычный 4 3 4 7" xfId="4400"/>
    <cellStyle name="Обычный 4 3 4 7 2" xfId="4401"/>
    <cellStyle name="Обычный 4 3 4 8" xfId="4402"/>
    <cellStyle name="Обычный 4 3 4 8 2" xfId="4403"/>
    <cellStyle name="Обычный 4 3 4 9" xfId="4404"/>
    <cellStyle name="Обычный 4 3 5" xfId="4405"/>
    <cellStyle name="Обычный 4 3 5 2" xfId="4406"/>
    <cellStyle name="Обычный 4 3 5 2 2" xfId="4407"/>
    <cellStyle name="Обычный 4 3 5 2 2 2" xfId="4408"/>
    <cellStyle name="Обычный 4 3 5 2 3" xfId="4409"/>
    <cellStyle name="Обычный 4 3 5 2 3 2" xfId="4410"/>
    <cellStyle name="Обычный 4 3 5 2 4" xfId="4411"/>
    <cellStyle name="Обычный 4 3 5 2 4 2" xfId="4412"/>
    <cellStyle name="Обычный 4 3 5 2 5" xfId="4413"/>
    <cellStyle name="Обычный 4 3 5 3" xfId="4414"/>
    <cellStyle name="Обычный 4 3 5 3 2" xfId="4415"/>
    <cellStyle name="Обычный 4 3 5 4" xfId="4416"/>
    <cellStyle name="Обычный 4 3 5 4 2" xfId="4417"/>
    <cellStyle name="Обычный 4 3 5 5" xfId="4418"/>
    <cellStyle name="Обычный 4 3 5 5 2" xfId="4419"/>
    <cellStyle name="Обычный 4 3 5 6" xfId="4420"/>
    <cellStyle name="Обычный 4 3 5 7" xfId="4421"/>
    <cellStyle name="Обычный 4 3 6" xfId="4422"/>
    <cellStyle name="Обычный 4 3 6 2" xfId="4423"/>
    <cellStyle name="Обычный 4 3 6 2 2" xfId="4424"/>
    <cellStyle name="Обычный 4 3 6 2 2 2" xfId="4425"/>
    <cellStyle name="Обычный 4 3 6 2 3" xfId="4426"/>
    <cellStyle name="Обычный 4 3 6 2 3 2" xfId="4427"/>
    <cellStyle name="Обычный 4 3 6 2 4" xfId="4428"/>
    <cellStyle name="Обычный 4 3 6 2 4 2" xfId="4429"/>
    <cellStyle name="Обычный 4 3 6 2 5" xfId="4430"/>
    <cellStyle name="Обычный 4 3 6 3" xfId="4431"/>
    <cellStyle name="Обычный 4 3 6 3 2" xfId="4432"/>
    <cellStyle name="Обычный 4 3 6 4" xfId="4433"/>
    <cellStyle name="Обычный 4 3 6 4 2" xfId="4434"/>
    <cellStyle name="Обычный 4 3 6 5" xfId="4435"/>
    <cellStyle name="Обычный 4 3 6 5 2" xfId="4436"/>
    <cellStyle name="Обычный 4 3 6 6" xfId="4437"/>
    <cellStyle name="Обычный 4 3 7" xfId="4438"/>
    <cellStyle name="Обычный 4 3 7 2" xfId="4439"/>
    <cellStyle name="Обычный 4 3 7 2 2" xfId="4440"/>
    <cellStyle name="Обычный 4 3 7 2 2 2" xfId="4441"/>
    <cellStyle name="Обычный 4 3 7 2 3" xfId="4442"/>
    <cellStyle name="Обычный 4 3 7 2 3 2" xfId="4443"/>
    <cellStyle name="Обычный 4 3 7 2 4" xfId="4444"/>
    <cellStyle name="Обычный 4 3 7 2 4 2" xfId="4445"/>
    <cellStyle name="Обычный 4 3 7 2 5" xfId="4446"/>
    <cellStyle name="Обычный 4 3 7 3" xfId="4447"/>
    <cellStyle name="Обычный 4 3 7 3 2" xfId="4448"/>
    <cellStyle name="Обычный 4 3 7 4" xfId="4449"/>
    <cellStyle name="Обычный 4 3 7 4 2" xfId="4450"/>
    <cellStyle name="Обычный 4 3 7 5" xfId="4451"/>
    <cellStyle name="Обычный 4 3 7 5 2" xfId="4452"/>
    <cellStyle name="Обычный 4 3 7 6" xfId="4453"/>
    <cellStyle name="Обычный 4 3 8" xfId="4454"/>
    <cellStyle name="Обычный 4 3 8 2" xfId="4455"/>
    <cellStyle name="Обычный 4 3 8 2 2" xfId="4456"/>
    <cellStyle name="Обычный 4 3 8 3" xfId="4457"/>
    <cellStyle name="Обычный 4 3 8 3 2" xfId="4458"/>
    <cellStyle name="Обычный 4 3 8 4" xfId="4459"/>
    <cellStyle name="Обычный 4 3 8 4 2" xfId="4460"/>
    <cellStyle name="Обычный 4 3 8 5" xfId="4461"/>
    <cellStyle name="Обычный 4 3 9" xfId="4462"/>
    <cellStyle name="Обычный 4 3 9 2" xfId="4463"/>
    <cellStyle name="Обычный 4 4" xfId="4464"/>
    <cellStyle name="Обычный 4 4 10" xfId="4465"/>
    <cellStyle name="Обычный 4 4 10 2" xfId="4466"/>
    <cellStyle name="Обычный 4 4 11" xfId="4467"/>
    <cellStyle name="Обычный 4 4 12" xfId="4468"/>
    <cellStyle name="Обычный 4 4 13" xfId="4469"/>
    <cellStyle name="Обычный 4 4 2" xfId="4470"/>
    <cellStyle name="Обычный 4 4 2 10" xfId="4471"/>
    <cellStyle name="Обычный 4 4 2 2" xfId="4472"/>
    <cellStyle name="Обычный 4 4 2 2 2" xfId="4473"/>
    <cellStyle name="Обычный 4 4 2 2 2 2" xfId="4474"/>
    <cellStyle name="Обычный 4 4 2 2 2 2 2" xfId="4475"/>
    <cellStyle name="Обычный 4 4 2 2 2 3" xfId="4476"/>
    <cellStyle name="Обычный 4 4 2 2 2 3 2" xfId="4477"/>
    <cellStyle name="Обычный 4 4 2 2 2 4" xfId="4478"/>
    <cellStyle name="Обычный 4 4 2 2 2 4 2" xfId="4479"/>
    <cellStyle name="Обычный 4 4 2 2 2 5" xfId="4480"/>
    <cellStyle name="Обычный 4 4 2 2 3" xfId="4481"/>
    <cellStyle name="Обычный 4 4 2 2 3 2" xfId="4482"/>
    <cellStyle name="Обычный 4 4 2 2 4" xfId="4483"/>
    <cellStyle name="Обычный 4 4 2 2 4 2" xfId="4484"/>
    <cellStyle name="Обычный 4 4 2 2 5" xfId="4485"/>
    <cellStyle name="Обычный 4 4 2 2 5 2" xfId="4486"/>
    <cellStyle name="Обычный 4 4 2 2 6" xfId="4487"/>
    <cellStyle name="Обычный 4 4 2 2 7" xfId="4488"/>
    <cellStyle name="Обычный 4 4 2 3" xfId="4489"/>
    <cellStyle name="Обычный 4 4 2 3 2" xfId="4490"/>
    <cellStyle name="Обычный 4 4 2 3 2 2" xfId="4491"/>
    <cellStyle name="Обычный 4 4 2 3 2 2 2" xfId="4492"/>
    <cellStyle name="Обычный 4 4 2 3 2 3" xfId="4493"/>
    <cellStyle name="Обычный 4 4 2 3 2 3 2" xfId="4494"/>
    <cellStyle name="Обычный 4 4 2 3 2 4" xfId="4495"/>
    <cellStyle name="Обычный 4 4 2 3 2 4 2" xfId="4496"/>
    <cellStyle name="Обычный 4 4 2 3 2 5" xfId="4497"/>
    <cellStyle name="Обычный 4 4 2 3 3" xfId="4498"/>
    <cellStyle name="Обычный 4 4 2 3 3 2" xfId="4499"/>
    <cellStyle name="Обычный 4 4 2 3 4" xfId="4500"/>
    <cellStyle name="Обычный 4 4 2 3 4 2" xfId="4501"/>
    <cellStyle name="Обычный 4 4 2 3 5" xfId="4502"/>
    <cellStyle name="Обычный 4 4 2 3 5 2" xfId="4503"/>
    <cellStyle name="Обычный 4 4 2 3 6" xfId="4504"/>
    <cellStyle name="Обычный 4 4 2 4" xfId="4505"/>
    <cellStyle name="Обычный 4 4 2 4 2" xfId="4506"/>
    <cellStyle name="Обычный 4 4 2 4 2 2" xfId="4507"/>
    <cellStyle name="Обычный 4 4 2 4 2 2 2" xfId="4508"/>
    <cellStyle name="Обычный 4 4 2 4 2 3" xfId="4509"/>
    <cellStyle name="Обычный 4 4 2 4 2 3 2" xfId="4510"/>
    <cellStyle name="Обычный 4 4 2 4 2 4" xfId="4511"/>
    <cellStyle name="Обычный 4 4 2 4 2 4 2" xfId="4512"/>
    <cellStyle name="Обычный 4 4 2 4 2 5" xfId="4513"/>
    <cellStyle name="Обычный 4 4 2 4 3" xfId="4514"/>
    <cellStyle name="Обычный 4 4 2 4 3 2" xfId="4515"/>
    <cellStyle name="Обычный 4 4 2 4 4" xfId="4516"/>
    <cellStyle name="Обычный 4 4 2 4 4 2" xfId="4517"/>
    <cellStyle name="Обычный 4 4 2 4 5" xfId="4518"/>
    <cellStyle name="Обычный 4 4 2 4 5 2" xfId="4519"/>
    <cellStyle name="Обычный 4 4 2 4 6" xfId="4520"/>
    <cellStyle name="Обычный 4 4 2 5" xfId="4521"/>
    <cellStyle name="Обычный 4 4 2 5 2" xfId="4522"/>
    <cellStyle name="Обычный 4 4 2 5 2 2" xfId="4523"/>
    <cellStyle name="Обычный 4 4 2 5 3" xfId="4524"/>
    <cellStyle name="Обычный 4 4 2 5 3 2" xfId="4525"/>
    <cellStyle name="Обычный 4 4 2 5 4" xfId="4526"/>
    <cellStyle name="Обычный 4 4 2 5 4 2" xfId="4527"/>
    <cellStyle name="Обычный 4 4 2 5 5" xfId="4528"/>
    <cellStyle name="Обычный 4 4 2 6" xfId="4529"/>
    <cellStyle name="Обычный 4 4 2 6 2" xfId="4530"/>
    <cellStyle name="Обычный 4 4 2 7" xfId="4531"/>
    <cellStyle name="Обычный 4 4 2 7 2" xfId="4532"/>
    <cellStyle name="Обычный 4 4 2 8" xfId="4533"/>
    <cellStyle name="Обычный 4 4 2 8 2" xfId="4534"/>
    <cellStyle name="Обычный 4 4 2 9" xfId="4535"/>
    <cellStyle name="Обычный 4 4 3" xfId="4536"/>
    <cellStyle name="Обычный 4 4 3 10" xfId="4537"/>
    <cellStyle name="Обычный 4 4 3 2" xfId="4538"/>
    <cellStyle name="Обычный 4 4 3 2 2" xfId="4539"/>
    <cellStyle name="Обычный 4 4 3 2 2 2" xfId="4540"/>
    <cellStyle name="Обычный 4 4 3 2 2 2 2" xfId="4541"/>
    <cellStyle name="Обычный 4 4 3 2 2 3" xfId="4542"/>
    <cellStyle name="Обычный 4 4 3 2 2 3 2" xfId="4543"/>
    <cellStyle name="Обычный 4 4 3 2 2 4" xfId="4544"/>
    <cellStyle name="Обычный 4 4 3 2 2 4 2" xfId="4545"/>
    <cellStyle name="Обычный 4 4 3 2 2 5" xfId="4546"/>
    <cellStyle name="Обычный 4 4 3 2 3" xfId="4547"/>
    <cellStyle name="Обычный 4 4 3 2 3 2" xfId="4548"/>
    <cellStyle name="Обычный 4 4 3 2 4" xfId="4549"/>
    <cellStyle name="Обычный 4 4 3 2 4 2" xfId="4550"/>
    <cellStyle name="Обычный 4 4 3 2 5" xfId="4551"/>
    <cellStyle name="Обычный 4 4 3 2 5 2" xfId="4552"/>
    <cellStyle name="Обычный 4 4 3 2 6" xfId="4553"/>
    <cellStyle name="Обычный 4 4 3 3" xfId="4554"/>
    <cellStyle name="Обычный 4 4 3 3 2" xfId="4555"/>
    <cellStyle name="Обычный 4 4 3 3 2 2" xfId="4556"/>
    <cellStyle name="Обычный 4 4 3 3 2 2 2" xfId="4557"/>
    <cellStyle name="Обычный 4 4 3 3 2 3" xfId="4558"/>
    <cellStyle name="Обычный 4 4 3 3 2 3 2" xfId="4559"/>
    <cellStyle name="Обычный 4 4 3 3 2 4" xfId="4560"/>
    <cellStyle name="Обычный 4 4 3 3 2 4 2" xfId="4561"/>
    <cellStyle name="Обычный 4 4 3 3 2 5" xfId="4562"/>
    <cellStyle name="Обычный 4 4 3 3 3" xfId="4563"/>
    <cellStyle name="Обычный 4 4 3 3 3 2" xfId="4564"/>
    <cellStyle name="Обычный 4 4 3 3 4" xfId="4565"/>
    <cellStyle name="Обычный 4 4 3 3 4 2" xfId="4566"/>
    <cellStyle name="Обычный 4 4 3 3 5" xfId="4567"/>
    <cellStyle name="Обычный 4 4 3 3 5 2" xfId="4568"/>
    <cellStyle name="Обычный 4 4 3 3 6" xfId="4569"/>
    <cellStyle name="Обычный 4 4 3 4" xfId="4570"/>
    <cellStyle name="Обычный 4 4 3 4 2" xfId="4571"/>
    <cellStyle name="Обычный 4 4 3 4 2 2" xfId="4572"/>
    <cellStyle name="Обычный 4 4 3 4 2 2 2" xfId="4573"/>
    <cellStyle name="Обычный 4 4 3 4 2 3" xfId="4574"/>
    <cellStyle name="Обычный 4 4 3 4 2 3 2" xfId="4575"/>
    <cellStyle name="Обычный 4 4 3 4 2 4" xfId="4576"/>
    <cellStyle name="Обычный 4 4 3 4 2 4 2" xfId="4577"/>
    <cellStyle name="Обычный 4 4 3 4 2 5" xfId="4578"/>
    <cellStyle name="Обычный 4 4 3 4 3" xfId="4579"/>
    <cellStyle name="Обычный 4 4 3 4 3 2" xfId="4580"/>
    <cellStyle name="Обычный 4 4 3 4 4" xfId="4581"/>
    <cellStyle name="Обычный 4 4 3 4 4 2" xfId="4582"/>
    <cellStyle name="Обычный 4 4 3 4 5" xfId="4583"/>
    <cellStyle name="Обычный 4 4 3 4 5 2" xfId="4584"/>
    <cellStyle name="Обычный 4 4 3 4 6" xfId="4585"/>
    <cellStyle name="Обычный 4 4 3 5" xfId="4586"/>
    <cellStyle name="Обычный 4 4 3 5 2" xfId="4587"/>
    <cellStyle name="Обычный 4 4 3 5 2 2" xfId="4588"/>
    <cellStyle name="Обычный 4 4 3 5 3" xfId="4589"/>
    <cellStyle name="Обычный 4 4 3 5 3 2" xfId="4590"/>
    <cellStyle name="Обычный 4 4 3 5 4" xfId="4591"/>
    <cellStyle name="Обычный 4 4 3 5 4 2" xfId="4592"/>
    <cellStyle name="Обычный 4 4 3 5 5" xfId="4593"/>
    <cellStyle name="Обычный 4 4 3 6" xfId="4594"/>
    <cellStyle name="Обычный 4 4 3 6 2" xfId="4595"/>
    <cellStyle name="Обычный 4 4 3 7" xfId="4596"/>
    <cellStyle name="Обычный 4 4 3 7 2" xfId="4597"/>
    <cellStyle name="Обычный 4 4 3 8" xfId="4598"/>
    <cellStyle name="Обычный 4 4 3 8 2" xfId="4599"/>
    <cellStyle name="Обычный 4 4 3 9" xfId="4600"/>
    <cellStyle name="Обычный 4 4 4" xfId="4601"/>
    <cellStyle name="Обычный 4 4 4 2" xfId="4602"/>
    <cellStyle name="Обычный 4 4 4 2 2" xfId="4603"/>
    <cellStyle name="Обычный 4 4 4 2 2 2" xfId="4604"/>
    <cellStyle name="Обычный 4 4 4 2 3" xfId="4605"/>
    <cellStyle name="Обычный 4 4 4 2 3 2" xfId="4606"/>
    <cellStyle name="Обычный 4 4 4 2 4" xfId="4607"/>
    <cellStyle name="Обычный 4 4 4 2 4 2" xfId="4608"/>
    <cellStyle name="Обычный 4 4 4 2 5" xfId="4609"/>
    <cellStyle name="Обычный 4 4 4 3" xfId="4610"/>
    <cellStyle name="Обычный 4 4 4 3 2" xfId="4611"/>
    <cellStyle name="Обычный 4 4 4 4" xfId="4612"/>
    <cellStyle name="Обычный 4 4 4 4 2" xfId="4613"/>
    <cellStyle name="Обычный 4 4 4 5" xfId="4614"/>
    <cellStyle name="Обычный 4 4 4 5 2" xfId="4615"/>
    <cellStyle name="Обычный 4 4 4 6" xfId="4616"/>
    <cellStyle name="Обычный 4 4 4 7" xfId="4617"/>
    <cellStyle name="Обычный 4 4 5" xfId="4618"/>
    <cellStyle name="Обычный 4 4 5 2" xfId="4619"/>
    <cellStyle name="Обычный 4 4 5 2 2" xfId="4620"/>
    <cellStyle name="Обычный 4 4 5 2 2 2" xfId="4621"/>
    <cellStyle name="Обычный 4 4 5 2 3" xfId="4622"/>
    <cellStyle name="Обычный 4 4 5 2 3 2" xfId="4623"/>
    <cellStyle name="Обычный 4 4 5 2 4" xfId="4624"/>
    <cellStyle name="Обычный 4 4 5 2 4 2" xfId="4625"/>
    <cellStyle name="Обычный 4 4 5 2 5" xfId="4626"/>
    <cellStyle name="Обычный 4 4 5 3" xfId="4627"/>
    <cellStyle name="Обычный 4 4 5 3 2" xfId="4628"/>
    <cellStyle name="Обычный 4 4 5 4" xfId="4629"/>
    <cellStyle name="Обычный 4 4 5 4 2" xfId="4630"/>
    <cellStyle name="Обычный 4 4 5 5" xfId="4631"/>
    <cellStyle name="Обычный 4 4 5 5 2" xfId="4632"/>
    <cellStyle name="Обычный 4 4 5 6" xfId="4633"/>
    <cellStyle name="Обычный 4 4 6" xfId="4634"/>
    <cellStyle name="Обычный 4 4 6 2" xfId="4635"/>
    <cellStyle name="Обычный 4 4 6 2 2" xfId="4636"/>
    <cellStyle name="Обычный 4 4 6 2 2 2" xfId="4637"/>
    <cellStyle name="Обычный 4 4 6 2 3" xfId="4638"/>
    <cellStyle name="Обычный 4 4 6 2 3 2" xfId="4639"/>
    <cellStyle name="Обычный 4 4 6 2 4" xfId="4640"/>
    <cellStyle name="Обычный 4 4 6 2 4 2" xfId="4641"/>
    <cellStyle name="Обычный 4 4 6 2 5" xfId="4642"/>
    <cellStyle name="Обычный 4 4 6 3" xfId="4643"/>
    <cellStyle name="Обычный 4 4 6 3 2" xfId="4644"/>
    <cellStyle name="Обычный 4 4 6 4" xfId="4645"/>
    <cellStyle name="Обычный 4 4 6 4 2" xfId="4646"/>
    <cellStyle name="Обычный 4 4 6 5" xfId="4647"/>
    <cellStyle name="Обычный 4 4 6 5 2" xfId="4648"/>
    <cellStyle name="Обычный 4 4 6 6" xfId="4649"/>
    <cellStyle name="Обычный 4 4 7" xfId="4650"/>
    <cellStyle name="Обычный 4 4 7 2" xfId="4651"/>
    <cellStyle name="Обычный 4 4 7 2 2" xfId="4652"/>
    <cellStyle name="Обычный 4 4 7 3" xfId="4653"/>
    <cellStyle name="Обычный 4 4 7 3 2" xfId="4654"/>
    <cellStyle name="Обычный 4 4 7 4" xfId="4655"/>
    <cellStyle name="Обычный 4 4 7 4 2" xfId="4656"/>
    <cellStyle name="Обычный 4 4 7 5" xfId="4657"/>
    <cellStyle name="Обычный 4 4 8" xfId="4658"/>
    <cellStyle name="Обычный 4 4 8 2" xfId="4659"/>
    <cellStyle name="Обычный 4 4 9" xfId="4660"/>
    <cellStyle name="Обычный 4 4 9 2" xfId="4661"/>
    <cellStyle name="Обычный 4 5" xfId="4662"/>
    <cellStyle name="Обычный 4 5 10" xfId="4663"/>
    <cellStyle name="Обычный 4 5 10 2" xfId="4664"/>
    <cellStyle name="Обычный 4 5 11" xfId="4665"/>
    <cellStyle name="Обычный 4 5 12" xfId="4666"/>
    <cellStyle name="Обычный 4 5 13" xfId="4667"/>
    <cellStyle name="Обычный 4 5 2" xfId="4668"/>
    <cellStyle name="Обычный 4 5 2 10" xfId="4669"/>
    <cellStyle name="Обычный 4 5 2 2" xfId="4670"/>
    <cellStyle name="Обычный 4 5 2 2 2" xfId="4671"/>
    <cellStyle name="Обычный 4 5 2 2 2 2" xfId="4672"/>
    <cellStyle name="Обычный 4 5 2 2 2 2 2" xfId="4673"/>
    <cellStyle name="Обычный 4 5 2 2 2 3" xfId="4674"/>
    <cellStyle name="Обычный 4 5 2 2 2 3 2" xfId="4675"/>
    <cellStyle name="Обычный 4 5 2 2 2 4" xfId="4676"/>
    <cellStyle name="Обычный 4 5 2 2 2 4 2" xfId="4677"/>
    <cellStyle name="Обычный 4 5 2 2 2 5" xfId="4678"/>
    <cellStyle name="Обычный 4 5 2 2 3" xfId="4679"/>
    <cellStyle name="Обычный 4 5 2 2 3 2" xfId="4680"/>
    <cellStyle name="Обычный 4 5 2 2 4" xfId="4681"/>
    <cellStyle name="Обычный 4 5 2 2 4 2" xfId="4682"/>
    <cellStyle name="Обычный 4 5 2 2 5" xfId="4683"/>
    <cellStyle name="Обычный 4 5 2 2 5 2" xfId="4684"/>
    <cellStyle name="Обычный 4 5 2 2 6" xfId="4685"/>
    <cellStyle name="Обычный 4 5 2 2 7" xfId="4686"/>
    <cellStyle name="Обычный 4 5 2 3" xfId="4687"/>
    <cellStyle name="Обычный 4 5 2 3 2" xfId="4688"/>
    <cellStyle name="Обычный 4 5 2 3 2 2" xfId="4689"/>
    <cellStyle name="Обычный 4 5 2 3 2 2 2" xfId="4690"/>
    <cellStyle name="Обычный 4 5 2 3 2 3" xfId="4691"/>
    <cellStyle name="Обычный 4 5 2 3 2 3 2" xfId="4692"/>
    <cellStyle name="Обычный 4 5 2 3 2 4" xfId="4693"/>
    <cellStyle name="Обычный 4 5 2 3 2 4 2" xfId="4694"/>
    <cellStyle name="Обычный 4 5 2 3 2 5" xfId="4695"/>
    <cellStyle name="Обычный 4 5 2 3 3" xfId="4696"/>
    <cellStyle name="Обычный 4 5 2 3 3 2" xfId="4697"/>
    <cellStyle name="Обычный 4 5 2 3 4" xfId="4698"/>
    <cellStyle name="Обычный 4 5 2 3 4 2" xfId="4699"/>
    <cellStyle name="Обычный 4 5 2 3 5" xfId="4700"/>
    <cellStyle name="Обычный 4 5 2 3 5 2" xfId="4701"/>
    <cellStyle name="Обычный 4 5 2 3 6" xfId="4702"/>
    <cellStyle name="Обычный 4 5 2 4" xfId="4703"/>
    <cellStyle name="Обычный 4 5 2 4 2" xfId="4704"/>
    <cellStyle name="Обычный 4 5 2 4 2 2" xfId="4705"/>
    <cellStyle name="Обычный 4 5 2 4 2 2 2" xfId="4706"/>
    <cellStyle name="Обычный 4 5 2 4 2 3" xfId="4707"/>
    <cellStyle name="Обычный 4 5 2 4 2 3 2" xfId="4708"/>
    <cellStyle name="Обычный 4 5 2 4 2 4" xfId="4709"/>
    <cellStyle name="Обычный 4 5 2 4 2 4 2" xfId="4710"/>
    <cellStyle name="Обычный 4 5 2 4 2 5" xfId="4711"/>
    <cellStyle name="Обычный 4 5 2 4 3" xfId="4712"/>
    <cellStyle name="Обычный 4 5 2 4 3 2" xfId="4713"/>
    <cellStyle name="Обычный 4 5 2 4 4" xfId="4714"/>
    <cellStyle name="Обычный 4 5 2 4 4 2" xfId="4715"/>
    <cellStyle name="Обычный 4 5 2 4 5" xfId="4716"/>
    <cellStyle name="Обычный 4 5 2 4 5 2" xfId="4717"/>
    <cellStyle name="Обычный 4 5 2 4 6" xfId="4718"/>
    <cellStyle name="Обычный 4 5 2 5" xfId="4719"/>
    <cellStyle name="Обычный 4 5 2 5 2" xfId="4720"/>
    <cellStyle name="Обычный 4 5 2 5 2 2" xfId="4721"/>
    <cellStyle name="Обычный 4 5 2 5 3" xfId="4722"/>
    <cellStyle name="Обычный 4 5 2 5 3 2" xfId="4723"/>
    <cellStyle name="Обычный 4 5 2 5 4" xfId="4724"/>
    <cellStyle name="Обычный 4 5 2 5 4 2" xfId="4725"/>
    <cellStyle name="Обычный 4 5 2 5 5" xfId="4726"/>
    <cellStyle name="Обычный 4 5 2 6" xfId="4727"/>
    <cellStyle name="Обычный 4 5 2 6 2" xfId="4728"/>
    <cellStyle name="Обычный 4 5 2 7" xfId="4729"/>
    <cellStyle name="Обычный 4 5 2 7 2" xfId="4730"/>
    <cellStyle name="Обычный 4 5 2 8" xfId="4731"/>
    <cellStyle name="Обычный 4 5 2 8 2" xfId="4732"/>
    <cellStyle name="Обычный 4 5 2 9" xfId="4733"/>
    <cellStyle name="Обычный 4 5 3" xfId="4734"/>
    <cellStyle name="Обычный 4 5 3 10" xfId="4735"/>
    <cellStyle name="Обычный 4 5 3 2" xfId="4736"/>
    <cellStyle name="Обычный 4 5 3 2 2" xfId="4737"/>
    <cellStyle name="Обычный 4 5 3 2 2 2" xfId="4738"/>
    <cellStyle name="Обычный 4 5 3 2 2 2 2" xfId="4739"/>
    <cellStyle name="Обычный 4 5 3 2 2 3" xfId="4740"/>
    <cellStyle name="Обычный 4 5 3 2 2 3 2" xfId="4741"/>
    <cellStyle name="Обычный 4 5 3 2 2 4" xfId="4742"/>
    <cellStyle name="Обычный 4 5 3 2 2 4 2" xfId="4743"/>
    <cellStyle name="Обычный 4 5 3 2 2 5" xfId="4744"/>
    <cellStyle name="Обычный 4 5 3 2 3" xfId="4745"/>
    <cellStyle name="Обычный 4 5 3 2 3 2" xfId="4746"/>
    <cellStyle name="Обычный 4 5 3 2 4" xfId="4747"/>
    <cellStyle name="Обычный 4 5 3 2 4 2" xfId="4748"/>
    <cellStyle name="Обычный 4 5 3 2 5" xfId="4749"/>
    <cellStyle name="Обычный 4 5 3 2 5 2" xfId="4750"/>
    <cellStyle name="Обычный 4 5 3 2 6" xfId="4751"/>
    <cellStyle name="Обычный 4 5 3 3" xfId="4752"/>
    <cellStyle name="Обычный 4 5 3 3 2" xfId="4753"/>
    <cellStyle name="Обычный 4 5 3 3 2 2" xfId="4754"/>
    <cellStyle name="Обычный 4 5 3 3 2 2 2" xfId="4755"/>
    <cellStyle name="Обычный 4 5 3 3 2 3" xfId="4756"/>
    <cellStyle name="Обычный 4 5 3 3 2 3 2" xfId="4757"/>
    <cellStyle name="Обычный 4 5 3 3 2 4" xfId="4758"/>
    <cellStyle name="Обычный 4 5 3 3 2 4 2" xfId="4759"/>
    <cellStyle name="Обычный 4 5 3 3 2 5" xfId="4760"/>
    <cellStyle name="Обычный 4 5 3 3 3" xfId="4761"/>
    <cellStyle name="Обычный 4 5 3 3 3 2" xfId="4762"/>
    <cellStyle name="Обычный 4 5 3 3 4" xfId="4763"/>
    <cellStyle name="Обычный 4 5 3 3 4 2" xfId="4764"/>
    <cellStyle name="Обычный 4 5 3 3 5" xfId="4765"/>
    <cellStyle name="Обычный 4 5 3 3 5 2" xfId="4766"/>
    <cellStyle name="Обычный 4 5 3 3 6" xfId="4767"/>
    <cellStyle name="Обычный 4 5 3 4" xfId="4768"/>
    <cellStyle name="Обычный 4 5 3 4 2" xfId="4769"/>
    <cellStyle name="Обычный 4 5 3 4 2 2" xfId="4770"/>
    <cellStyle name="Обычный 4 5 3 4 2 2 2" xfId="4771"/>
    <cellStyle name="Обычный 4 5 3 4 2 3" xfId="4772"/>
    <cellStyle name="Обычный 4 5 3 4 2 3 2" xfId="4773"/>
    <cellStyle name="Обычный 4 5 3 4 2 4" xfId="4774"/>
    <cellStyle name="Обычный 4 5 3 4 2 4 2" xfId="4775"/>
    <cellStyle name="Обычный 4 5 3 4 2 5" xfId="4776"/>
    <cellStyle name="Обычный 4 5 3 4 3" xfId="4777"/>
    <cellStyle name="Обычный 4 5 3 4 3 2" xfId="4778"/>
    <cellStyle name="Обычный 4 5 3 4 4" xfId="4779"/>
    <cellStyle name="Обычный 4 5 3 4 4 2" xfId="4780"/>
    <cellStyle name="Обычный 4 5 3 4 5" xfId="4781"/>
    <cellStyle name="Обычный 4 5 3 4 5 2" xfId="4782"/>
    <cellStyle name="Обычный 4 5 3 4 6" xfId="4783"/>
    <cellStyle name="Обычный 4 5 3 5" xfId="4784"/>
    <cellStyle name="Обычный 4 5 3 5 2" xfId="4785"/>
    <cellStyle name="Обычный 4 5 3 5 2 2" xfId="4786"/>
    <cellStyle name="Обычный 4 5 3 5 3" xfId="4787"/>
    <cellStyle name="Обычный 4 5 3 5 3 2" xfId="4788"/>
    <cellStyle name="Обычный 4 5 3 5 4" xfId="4789"/>
    <cellStyle name="Обычный 4 5 3 5 4 2" xfId="4790"/>
    <cellStyle name="Обычный 4 5 3 5 5" xfId="4791"/>
    <cellStyle name="Обычный 4 5 3 6" xfId="4792"/>
    <cellStyle name="Обычный 4 5 3 6 2" xfId="4793"/>
    <cellStyle name="Обычный 4 5 3 7" xfId="4794"/>
    <cellStyle name="Обычный 4 5 3 7 2" xfId="4795"/>
    <cellStyle name="Обычный 4 5 3 8" xfId="4796"/>
    <cellStyle name="Обычный 4 5 3 8 2" xfId="4797"/>
    <cellStyle name="Обычный 4 5 3 9" xfId="4798"/>
    <cellStyle name="Обычный 4 5 4" xfId="4799"/>
    <cellStyle name="Обычный 4 5 4 2" xfId="4800"/>
    <cellStyle name="Обычный 4 5 4 2 2" xfId="4801"/>
    <cellStyle name="Обычный 4 5 4 2 2 2" xfId="4802"/>
    <cellStyle name="Обычный 4 5 4 2 3" xfId="4803"/>
    <cellStyle name="Обычный 4 5 4 2 3 2" xfId="4804"/>
    <cellStyle name="Обычный 4 5 4 2 4" xfId="4805"/>
    <cellStyle name="Обычный 4 5 4 2 4 2" xfId="4806"/>
    <cellStyle name="Обычный 4 5 4 2 5" xfId="4807"/>
    <cellStyle name="Обычный 4 5 4 3" xfId="4808"/>
    <cellStyle name="Обычный 4 5 4 3 2" xfId="4809"/>
    <cellStyle name="Обычный 4 5 4 4" xfId="4810"/>
    <cellStyle name="Обычный 4 5 4 4 2" xfId="4811"/>
    <cellStyle name="Обычный 4 5 4 5" xfId="4812"/>
    <cellStyle name="Обычный 4 5 4 5 2" xfId="4813"/>
    <cellStyle name="Обычный 4 5 4 6" xfId="4814"/>
    <cellStyle name="Обычный 4 5 4 7" xfId="4815"/>
    <cellStyle name="Обычный 4 5 5" xfId="4816"/>
    <cellStyle name="Обычный 4 5 5 2" xfId="4817"/>
    <cellStyle name="Обычный 4 5 5 2 2" xfId="4818"/>
    <cellStyle name="Обычный 4 5 5 2 2 2" xfId="4819"/>
    <cellStyle name="Обычный 4 5 5 2 3" xfId="4820"/>
    <cellStyle name="Обычный 4 5 5 2 3 2" xfId="4821"/>
    <cellStyle name="Обычный 4 5 5 2 4" xfId="4822"/>
    <cellStyle name="Обычный 4 5 5 2 4 2" xfId="4823"/>
    <cellStyle name="Обычный 4 5 5 2 5" xfId="4824"/>
    <cellStyle name="Обычный 4 5 5 3" xfId="4825"/>
    <cellStyle name="Обычный 4 5 5 3 2" xfId="4826"/>
    <cellStyle name="Обычный 4 5 5 4" xfId="4827"/>
    <cellStyle name="Обычный 4 5 5 4 2" xfId="4828"/>
    <cellStyle name="Обычный 4 5 5 5" xfId="4829"/>
    <cellStyle name="Обычный 4 5 5 5 2" xfId="4830"/>
    <cellStyle name="Обычный 4 5 5 6" xfId="4831"/>
    <cellStyle name="Обычный 4 5 6" xfId="4832"/>
    <cellStyle name="Обычный 4 5 6 2" xfId="4833"/>
    <cellStyle name="Обычный 4 5 6 2 2" xfId="4834"/>
    <cellStyle name="Обычный 4 5 6 2 2 2" xfId="4835"/>
    <cellStyle name="Обычный 4 5 6 2 3" xfId="4836"/>
    <cellStyle name="Обычный 4 5 6 2 3 2" xfId="4837"/>
    <cellStyle name="Обычный 4 5 6 2 4" xfId="4838"/>
    <cellStyle name="Обычный 4 5 6 2 4 2" xfId="4839"/>
    <cellStyle name="Обычный 4 5 6 2 5" xfId="4840"/>
    <cellStyle name="Обычный 4 5 6 3" xfId="4841"/>
    <cellStyle name="Обычный 4 5 6 3 2" xfId="4842"/>
    <cellStyle name="Обычный 4 5 6 4" xfId="4843"/>
    <cellStyle name="Обычный 4 5 6 4 2" xfId="4844"/>
    <cellStyle name="Обычный 4 5 6 5" xfId="4845"/>
    <cellStyle name="Обычный 4 5 6 5 2" xfId="4846"/>
    <cellStyle name="Обычный 4 5 6 6" xfId="4847"/>
    <cellStyle name="Обычный 4 5 7" xfId="4848"/>
    <cellStyle name="Обычный 4 5 7 2" xfId="4849"/>
    <cellStyle name="Обычный 4 5 7 2 2" xfId="4850"/>
    <cellStyle name="Обычный 4 5 7 3" xfId="4851"/>
    <cellStyle name="Обычный 4 5 7 3 2" xfId="4852"/>
    <cellStyle name="Обычный 4 5 7 4" xfId="4853"/>
    <cellStyle name="Обычный 4 5 7 4 2" xfId="4854"/>
    <cellStyle name="Обычный 4 5 7 5" xfId="4855"/>
    <cellStyle name="Обычный 4 5 8" xfId="4856"/>
    <cellStyle name="Обычный 4 5 8 2" xfId="4857"/>
    <cellStyle name="Обычный 4 5 9" xfId="4858"/>
    <cellStyle name="Обычный 4 5 9 2" xfId="4859"/>
    <cellStyle name="Обычный 4 6" xfId="4860"/>
    <cellStyle name="Обычный 4 6 10" xfId="4861"/>
    <cellStyle name="Обычный 4 6 2" xfId="4862"/>
    <cellStyle name="Обычный 4 6 2 2" xfId="4863"/>
    <cellStyle name="Обычный 4 6 2 2 2" xfId="4864"/>
    <cellStyle name="Обычный 4 6 2 2 2 2" xfId="4865"/>
    <cellStyle name="Обычный 4 6 2 2 3" xfId="4866"/>
    <cellStyle name="Обычный 4 6 2 2 3 2" xfId="4867"/>
    <cellStyle name="Обычный 4 6 2 2 4" xfId="4868"/>
    <cellStyle name="Обычный 4 6 2 2 4 2" xfId="4869"/>
    <cellStyle name="Обычный 4 6 2 2 5" xfId="4870"/>
    <cellStyle name="Обычный 4 6 2 3" xfId="4871"/>
    <cellStyle name="Обычный 4 6 2 3 2" xfId="4872"/>
    <cellStyle name="Обычный 4 6 2 4" xfId="4873"/>
    <cellStyle name="Обычный 4 6 2 4 2" xfId="4874"/>
    <cellStyle name="Обычный 4 6 2 5" xfId="4875"/>
    <cellStyle name="Обычный 4 6 2 5 2" xfId="4876"/>
    <cellStyle name="Обычный 4 6 2 6" xfId="4877"/>
    <cellStyle name="Обычный 4 6 2 7" xfId="4878"/>
    <cellStyle name="Обычный 4 6 3" xfId="4879"/>
    <cellStyle name="Обычный 4 6 3 2" xfId="4880"/>
    <cellStyle name="Обычный 4 6 3 2 2" xfId="4881"/>
    <cellStyle name="Обычный 4 6 3 2 2 2" xfId="4882"/>
    <cellStyle name="Обычный 4 6 3 2 3" xfId="4883"/>
    <cellStyle name="Обычный 4 6 3 2 3 2" xfId="4884"/>
    <cellStyle name="Обычный 4 6 3 2 4" xfId="4885"/>
    <cellStyle name="Обычный 4 6 3 2 4 2" xfId="4886"/>
    <cellStyle name="Обычный 4 6 3 2 5" xfId="4887"/>
    <cellStyle name="Обычный 4 6 3 3" xfId="4888"/>
    <cellStyle name="Обычный 4 6 3 3 2" xfId="4889"/>
    <cellStyle name="Обычный 4 6 3 4" xfId="4890"/>
    <cellStyle name="Обычный 4 6 3 4 2" xfId="4891"/>
    <cellStyle name="Обычный 4 6 3 5" xfId="4892"/>
    <cellStyle name="Обычный 4 6 3 5 2" xfId="4893"/>
    <cellStyle name="Обычный 4 6 3 6" xfId="4894"/>
    <cellStyle name="Обычный 4 6 4" xfId="4895"/>
    <cellStyle name="Обычный 4 6 4 2" xfId="4896"/>
    <cellStyle name="Обычный 4 6 4 2 2" xfId="4897"/>
    <cellStyle name="Обычный 4 6 4 2 2 2" xfId="4898"/>
    <cellStyle name="Обычный 4 6 4 2 3" xfId="4899"/>
    <cellStyle name="Обычный 4 6 4 2 3 2" xfId="4900"/>
    <cellStyle name="Обычный 4 6 4 2 4" xfId="4901"/>
    <cellStyle name="Обычный 4 6 4 2 4 2" xfId="4902"/>
    <cellStyle name="Обычный 4 6 4 2 5" xfId="4903"/>
    <cellStyle name="Обычный 4 6 4 3" xfId="4904"/>
    <cellStyle name="Обычный 4 6 4 3 2" xfId="4905"/>
    <cellStyle name="Обычный 4 6 4 4" xfId="4906"/>
    <cellStyle name="Обычный 4 6 4 4 2" xfId="4907"/>
    <cellStyle name="Обычный 4 6 4 5" xfId="4908"/>
    <cellStyle name="Обычный 4 6 4 5 2" xfId="4909"/>
    <cellStyle name="Обычный 4 6 4 6" xfId="4910"/>
    <cellStyle name="Обычный 4 6 5" xfId="4911"/>
    <cellStyle name="Обычный 4 6 5 2" xfId="4912"/>
    <cellStyle name="Обычный 4 6 5 2 2" xfId="4913"/>
    <cellStyle name="Обычный 4 6 5 3" xfId="4914"/>
    <cellStyle name="Обычный 4 6 5 3 2" xfId="4915"/>
    <cellStyle name="Обычный 4 6 5 4" xfId="4916"/>
    <cellStyle name="Обычный 4 6 5 4 2" xfId="4917"/>
    <cellStyle name="Обычный 4 6 5 5" xfId="4918"/>
    <cellStyle name="Обычный 4 6 6" xfId="4919"/>
    <cellStyle name="Обычный 4 6 6 2" xfId="4920"/>
    <cellStyle name="Обычный 4 6 7" xfId="4921"/>
    <cellStyle name="Обычный 4 6 7 2" xfId="4922"/>
    <cellStyle name="Обычный 4 6 8" xfId="4923"/>
    <cellStyle name="Обычный 4 6 8 2" xfId="4924"/>
    <cellStyle name="Обычный 4 6 9" xfId="4925"/>
    <cellStyle name="Обычный 4 7" xfId="4926"/>
    <cellStyle name="Обычный 4 7 10" xfId="4927"/>
    <cellStyle name="Обычный 4 7 2" xfId="4928"/>
    <cellStyle name="Обычный 4 7 2 2" xfId="4929"/>
    <cellStyle name="Обычный 4 7 2 2 2" xfId="4930"/>
    <cellStyle name="Обычный 4 7 2 2 2 2" xfId="4931"/>
    <cellStyle name="Обычный 4 7 2 2 3" xfId="4932"/>
    <cellStyle name="Обычный 4 7 2 2 3 2" xfId="4933"/>
    <cellStyle name="Обычный 4 7 2 2 4" xfId="4934"/>
    <cellStyle name="Обычный 4 7 2 2 4 2" xfId="4935"/>
    <cellStyle name="Обычный 4 7 2 2 5" xfId="4936"/>
    <cellStyle name="Обычный 4 7 2 3" xfId="4937"/>
    <cellStyle name="Обычный 4 7 2 3 2" xfId="4938"/>
    <cellStyle name="Обычный 4 7 2 4" xfId="4939"/>
    <cellStyle name="Обычный 4 7 2 4 2" xfId="4940"/>
    <cellStyle name="Обычный 4 7 2 5" xfId="4941"/>
    <cellStyle name="Обычный 4 7 2 5 2" xfId="4942"/>
    <cellStyle name="Обычный 4 7 2 6" xfId="4943"/>
    <cellStyle name="Обычный 4 7 3" xfId="4944"/>
    <cellStyle name="Обычный 4 7 3 2" xfId="4945"/>
    <cellStyle name="Обычный 4 7 3 2 2" xfId="4946"/>
    <cellStyle name="Обычный 4 7 3 2 2 2" xfId="4947"/>
    <cellStyle name="Обычный 4 7 3 2 3" xfId="4948"/>
    <cellStyle name="Обычный 4 7 3 2 3 2" xfId="4949"/>
    <cellStyle name="Обычный 4 7 3 2 4" xfId="4950"/>
    <cellStyle name="Обычный 4 7 3 2 4 2" xfId="4951"/>
    <cellStyle name="Обычный 4 7 3 2 5" xfId="4952"/>
    <cellStyle name="Обычный 4 7 3 3" xfId="4953"/>
    <cellStyle name="Обычный 4 7 3 3 2" xfId="4954"/>
    <cellStyle name="Обычный 4 7 3 4" xfId="4955"/>
    <cellStyle name="Обычный 4 7 3 4 2" xfId="4956"/>
    <cellStyle name="Обычный 4 7 3 5" xfId="4957"/>
    <cellStyle name="Обычный 4 7 3 5 2" xfId="4958"/>
    <cellStyle name="Обычный 4 7 3 6" xfId="4959"/>
    <cellStyle name="Обычный 4 7 4" xfId="4960"/>
    <cellStyle name="Обычный 4 7 4 2" xfId="4961"/>
    <cellStyle name="Обычный 4 7 4 2 2" xfId="4962"/>
    <cellStyle name="Обычный 4 7 4 2 2 2" xfId="4963"/>
    <cellStyle name="Обычный 4 7 4 2 3" xfId="4964"/>
    <cellStyle name="Обычный 4 7 4 2 3 2" xfId="4965"/>
    <cellStyle name="Обычный 4 7 4 2 4" xfId="4966"/>
    <cellStyle name="Обычный 4 7 4 2 4 2" xfId="4967"/>
    <cellStyle name="Обычный 4 7 4 2 5" xfId="4968"/>
    <cellStyle name="Обычный 4 7 4 3" xfId="4969"/>
    <cellStyle name="Обычный 4 7 4 3 2" xfId="4970"/>
    <cellStyle name="Обычный 4 7 4 4" xfId="4971"/>
    <cellStyle name="Обычный 4 7 4 4 2" xfId="4972"/>
    <cellStyle name="Обычный 4 7 4 5" xfId="4973"/>
    <cellStyle name="Обычный 4 7 4 5 2" xfId="4974"/>
    <cellStyle name="Обычный 4 7 4 6" xfId="4975"/>
    <cellStyle name="Обычный 4 7 5" xfId="4976"/>
    <cellStyle name="Обычный 4 7 5 2" xfId="4977"/>
    <cellStyle name="Обычный 4 7 5 2 2" xfId="4978"/>
    <cellStyle name="Обычный 4 7 5 3" xfId="4979"/>
    <cellStyle name="Обычный 4 7 5 3 2" xfId="4980"/>
    <cellStyle name="Обычный 4 7 5 4" xfId="4981"/>
    <cellStyle name="Обычный 4 7 5 4 2" xfId="4982"/>
    <cellStyle name="Обычный 4 7 5 5" xfId="4983"/>
    <cellStyle name="Обычный 4 7 6" xfId="4984"/>
    <cellStyle name="Обычный 4 7 6 2" xfId="4985"/>
    <cellStyle name="Обычный 4 7 7" xfId="4986"/>
    <cellStyle name="Обычный 4 7 7 2" xfId="4987"/>
    <cellStyle name="Обычный 4 7 8" xfId="4988"/>
    <cellStyle name="Обычный 4 7 8 2" xfId="4989"/>
    <cellStyle name="Обычный 4 7 9" xfId="4990"/>
    <cellStyle name="Обычный 4 8" xfId="4991"/>
    <cellStyle name="Обычный 4 8 2" xfId="4992"/>
    <cellStyle name="Обычный 4 8 2 2" xfId="4993"/>
    <cellStyle name="Обычный 4 8 2 2 2" xfId="4994"/>
    <cellStyle name="Обычный 4 8 2 3" xfId="4995"/>
    <cellStyle name="Обычный 4 8 2 3 2" xfId="4996"/>
    <cellStyle name="Обычный 4 8 2 4" xfId="4997"/>
    <cellStyle name="Обычный 4 8 2 4 2" xfId="4998"/>
    <cellStyle name="Обычный 4 8 2 5" xfId="4999"/>
    <cellStyle name="Обычный 4 8 3" xfId="5000"/>
    <cellStyle name="Обычный 4 8 3 2" xfId="5001"/>
    <cellStyle name="Обычный 4 8 4" xfId="5002"/>
    <cellStyle name="Обычный 4 8 4 2" xfId="5003"/>
    <cellStyle name="Обычный 4 8 5" xfId="5004"/>
    <cellStyle name="Обычный 4 8 5 2" xfId="5005"/>
    <cellStyle name="Обычный 4 8 6" xfId="5006"/>
    <cellStyle name="Обычный 4 8 7" xfId="5007"/>
    <cellStyle name="Обычный 4 9" xfId="5008"/>
    <cellStyle name="Обычный 4 9 2" xfId="5009"/>
    <cellStyle name="Обычный 4 9 2 2" xfId="5010"/>
    <cellStyle name="Обычный 4 9 2 2 2" xfId="5011"/>
    <cellStyle name="Обычный 4 9 2 3" xfId="5012"/>
    <cellStyle name="Обычный 4 9 2 3 2" xfId="5013"/>
    <cellStyle name="Обычный 4 9 2 4" xfId="5014"/>
    <cellStyle name="Обычный 4 9 2 4 2" xfId="5015"/>
    <cellStyle name="Обычный 4 9 2 5" xfId="5016"/>
    <cellStyle name="Обычный 4 9 3" xfId="5017"/>
    <cellStyle name="Обычный 4 9 3 2" xfId="5018"/>
    <cellStyle name="Обычный 4 9 4" xfId="5019"/>
    <cellStyle name="Обычный 4 9 4 2" xfId="5020"/>
    <cellStyle name="Обычный 4 9 5" xfId="5021"/>
    <cellStyle name="Обычный 4 9 5 2" xfId="5022"/>
    <cellStyle name="Обычный 4 9 6" xfId="5023"/>
    <cellStyle name="Обычный 4 9 7" xfId="5024"/>
    <cellStyle name="Обычный 5" xfId="5025"/>
    <cellStyle name="Обычный 5 2" xfId="5026"/>
    <cellStyle name="Обычный 5 2 2" xfId="5027"/>
    <cellStyle name="Обычный 5 2 2 2" xfId="5028"/>
    <cellStyle name="Обычный 5 2 3" xfId="5029"/>
    <cellStyle name="Обычный 5 2 3 2" xfId="5030"/>
    <cellStyle name="Обычный 5 2 4" xfId="5031"/>
    <cellStyle name="Обычный 5 2 4 2" xfId="5032"/>
    <cellStyle name="Обычный 5 2 5" xfId="5033"/>
    <cellStyle name="Обычный 5 3" xfId="5034"/>
    <cellStyle name="Обычный 5 3 2" xfId="5035"/>
    <cellStyle name="Обычный 5 4" xfId="5036"/>
    <cellStyle name="Обычный 5 4 2" xfId="5037"/>
    <cellStyle name="Обычный 5 5" xfId="5038"/>
    <cellStyle name="Обычный 5 5 2" xfId="5039"/>
    <cellStyle name="Обычный 5 6" xfId="5040"/>
    <cellStyle name="Обычный 6" xfId="5041"/>
    <cellStyle name="Обычный 6 2" xfId="5042"/>
    <cellStyle name="Обычный 6 2 2" xfId="5043"/>
    <cellStyle name="Обычный 6 2 2 2" xfId="5044"/>
    <cellStyle name="Обычный 6 2 3" xfId="5045"/>
    <cellStyle name="Обычный 6 2 3 2" xfId="5046"/>
    <cellStyle name="Обычный 6 2 4" xfId="5047"/>
    <cellStyle name="Обычный 6 2 4 2" xfId="5048"/>
    <cellStyle name="Обычный 6 2 5" xfId="5049"/>
    <cellStyle name="Обычный 6 3" xfId="5050"/>
    <cellStyle name="Обычный 6 3 2" xfId="5051"/>
    <cellStyle name="Обычный 6 4" xfId="5052"/>
    <cellStyle name="Обычный 6 4 2" xfId="5053"/>
    <cellStyle name="Обычный 6 5" xfId="5054"/>
    <cellStyle name="Обычный 6 5 2" xfId="5055"/>
    <cellStyle name="Обычный 6 6" xfId="5056"/>
    <cellStyle name="Обычный 7" xfId="5057"/>
    <cellStyle name="Обычный 7 2" xfId="5058"/>
    <cellStyle name="Обычный 7 2 2" xfId="5059"/>
    <cellStyle name="Обычный 7 2 2 2" xfId="5060"/>
    <cellStyle name="Обычный 7 2 3" xfId="5061"/>
    <cellStyle name="Обычный 7 2 3 2" xfId="5062"/>
    <cellStyle name="Обычный 7 2 4" xfId="5063"/>
    <cellStyle name="Обычный 7 2 4 2" xfId="5064"/>
    <cellStyle name="Обычный 7 2 5" xfId="5065"/>
    <cellStyle name="Обычный 7 3" xfId="5066"/>
    <cellStyle name="Обычный 7 3 2" xfId="5067"/>
    <cellStyle name="Обычный 7 4" xfId="5068"/>
    <cellStyle name="Обычный 7 4 2" xfId="5069"/>
    <cellStyle name="Обычный 7 5" xfId="5070"/>
    <cellStyle name="Обычный 7 5 2" xfId="5071"/>
    <cellStyle name="Обычный 7 6" xfId="5072"/>
    <cellStyle name="Обычный 8" xfId="5073"/>
    <cellStyle name="Процентный 2" xfId="5074"/>
    <cellStyle name="Процентный 2 2" xfId="5075"/>
    <cellStyle name="Процентный 3" xfId="5076"/>
    <cellStyle name="Процентный 4" xfId="5077"/>
    <cellStyle name="Процентный 5" xfId="5078"/>
    <cellStyle name="Финансовый" xfId="1" builtinId="3"/>
    <cellStyle name="Финансовый 2" xfId="8"/>
    <cellStyle name="Финансовый 2 2" xfId="4"/>
    <cellStyle name="Финансовый 2 2 2" xfId="7"/>
    <cellStyle name="Финансовый 2 2 3" xfId="5079"/>
    <cellStyle name="Финансовый 2 3" xfId="5080"/>
    <cellStyle name="Финансовый 2 3 2" xfId="5081"/>
    <cellStyle name="Финансовый 2 4" xfId="5082"/>
    <cellStyle name="Финансовый 3" xfId="14"/>
    <cellStyle name="Финансовый 3 10" xfId="72"/>
    <cellStyle name="Финансовый 3 2" xfId="20"/>
    <cellStyle name="Финансовый 3 2 2" xfId="5083"/>
    <cellStyle name="Финансовый 3 2 3" xfId="5084"/>
    <cellStyle name="Финансовый 3 3" xfId="26"/>
    <cellStyle name="Финансовый 3 3 2" xfId="5085"/>
    <cellStyle name="Финансовый 3 4" xfId="32"/>
    <cellStyle name="Финансовый 3 5" xfId="38"/>
    <cellStyle name="Финансовый 3 6" xfId="44"/>
    <cellStyle name="Финансовый 3 7" xfId="50"/>
    <cellStyle name="Финансовый 3 8" xfId="56"/>
    <cellStyle name="Финансовый 3 9" xfId="62"/>
    <cellStyle name="Финансовый 4" xfId="5086"/>
    <cellStyle name="Финансовый 4 2" xfId="5087"/>
    <cellStyle name="Финансовый 4 3" xfId="5088"/>
    <cellStyle name="Финансовый 5" xfId="5089"/>
    <cellStyle name="Финансовый 5 2" xfId="5090"/>
    <cellStyle name="Финансовый 5 3" xfId="5091"/>
    <cellStyle name="Финансовый 6" xfId="10"/>
    <cellStyle name="Финансовый 6 2" xfId="5092"/>
    <cellStyle name="Финансовый 6 3" xfId="5093"/>
    <cellStyle name="Финансовый 7" xfId="11"/>
    <cellStyle name="Финансовый 7 2" xfId="5094"/>
    <cellStyle name="Финансовый 7 3" xfId="5095"/>
    <cellStyle name="Финансовый 8" xfId="5096"/>
    <cellStyle name="Финансовый 9" xfId="509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6"/>
  <sheetViews>
    <sheetView tabSelected="1" view="pageBreakPreview" zoomScale="20" zoomScaleNormal="30" zoomScaleSheetLayoutView="20" workbookViewId="0">
      <selection activeCell="S12" sqref="S12"/>
    </sheetView>
  </sheetViews>
  <sheetFormatPr defaultRowHeight="43.5" x14ac:dyDescent="0.65"/>
  <cols>
    <col min="1" max="1" width="13.42578125" style="1" customWidth="1"/>
    <col min="2" max="2" width="91.140625" style="2" customWidth="1"/>
    <col min="3" max="3" width="44.5703125" style="3" customWidth="1"/>
    <col min="4" max="4" width="35.28515625" style="4" customWidth="1"/>
    <col min="5" max="5" width="70.28515625" style="2" customWidth="1"/>
    <col min="6" max="6" width="65.28515625" style="2" customWidth="1"/>
    <col min="7" max="7" width="63.85546875" style="2" customWidth="1"/>
    <col min="8" max="8" width="62" style="2" customWidth="1"/>
    <col min="9" max="9" width="55.7109375" style="2" customWidth="1"/>
    <col min="10" max="10" width="54.85546875" style="2" customWidth="1"/>
    <col min="11" max="11" width="54.42578125" style="2" customWidth="1"/>
    <col min="12" max="12" width="63.5703125" style="2" customWidth="1"/>
    <col min="13" max="13" width="43.7109375" style="2" customWidth="1"/>
    <col min="14" max="14" width="99.5703125" style="15" customWidth="1"/>
    <col min="15" max="15" width="90.5703125" style="2" customWidth="1"/>
    <col min="16" max="18" width="9.140625" style="2"/>
    <col min="19" max="19" width="102" style="2" customWidth="1"/>
    <col min="20" max="16384" width="9.140625" style="2"/>
  </cols>
  <sheetData>
    <row r="1" spans="1:29" ht="16.5" customHeight="1" x14ac:dyDescent="0.65">
      <c r="N1" s="5"/>
      <c r="O1" s="6"/>
      <c r="P1" s="6"/>
      <c r="Q1" s="6"/>
    </row>
    <row r="2" spans="1:29" ht="74.25" customHeight="1" x14ac:dyDescent="0.8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"/>
      <c r="P2" s="6"/>
      <c r="Q2" s="6"/>
    </row>
    <row r="3" spans="1:29" ht="54" customHeight="1" x14ac:dyDescent="0.65">
      <c r="A3" s="7"/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11"/>
      <c r="O3" s="6"/>
      <c r="P3" s="6"/>
      <c r="Q3" s="6"/>
    </row>
    <row r="4" spans="1:29" s="68" customFormat="1" ht="87" customHeight="1" x14ac:dyDescent="0.8">
      <c r="A4" s="64" t="s">
        <v>1</v>
      </c>
      <c r="B4" s="64" t="s">
        <v>2</v>
      </c>
      <c r="C4" s="64" t="s">
        <v>3</v>
      </c>
      <c r="D4" s="64" t="s">
        <v>4</v>
      </c>
      <c r="E4" s="63" t="s">
        <v>71</v>
      </c>
      <c r="F4" s="63"/>
      <c r="G4" s="63"/>
      <c r="H4" s="63"/>
      <c r="I4" s="63"/>
      <c r="J4" s="63"/>
      <c r="K4" s="63"/>
      <c r="L4" s="63"/>
      <c r="M4" s="65" t="s">
        <v>5</v>
      </c>
      <c r="N4" s="64" t="s">
        <v>6</v>
      </c>
      <c r="O4" s="66"/>
      <c r="P4" s="66"/>
      <c r="Q4" s="66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</row>
    <row r="5" spans="1:29" s="68" customFormat="1" ht="301.5" customHeight="1" x14ac:dyDescent="0.8">
      <c r="A5" s="64"/>
      <c r="B5" s="64"/>
      <c r="C5" s="64"/>
      <c r="D5" s="64"/>
      <c r="E5" s="69" t="s">
        <v>64</v>
      </c>
      <c r="F5" s="69" t="s">
        <v>7</v>
      </c>
      <c r="G5" s="69" t="s">
        <v>8</v>
      </c>
      <c r="H5" s="69" t="s">
        <v>9</v>
      </c>
      <c r="I5" s="69" t="s">
        <v>10</v>
      </c>
      <c r="J5" s="69" t="s">
        <v>11</v>
      </c>
      <c r="K5" s="69" t="s">
        <v>12</v>
      </c>
      <c r="L5" s="69" t="s">
        <v>65</v>
      </c>
      <c r="M5" s="65"/>
      <c r="N5" s="64"/>
      <c r="O5" s="66"/>
      <c r="P5" s="66"/>
      <c r="Q5" s="66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</row>
    <row r="6" spans="1:29" s="68" customFormat="1" ht="184.5" customHeight="1" x14ac:dyDescent="0.8">
      <c r="A6" s="70">
        <v>1</v>
      </c>
      <c r="B6" s="70">
        <v>2</v>
      </c>
      <c r="C6" s="70">
        <v>3</v>
      </c>
      <c r="D6" s="70">
        <v>4</v>
      </c>
      <c r="E6" s="69">
        <v>5</v>
      </c>
      <c r="F6" s="69">
        <v>6</v>
      </c>
      <c r="G6" s="69">
        <v>7</v>
      </c>
      <c r="H6" s="69">
        <v>8</v>
      </c>
      <c r="I6" s="71" t="s">
        <v>13</v>
      </c>
      <c r="J6" s="71" t="s">
        <v>14</v>
      </c>
      <c r="K6" s="71" t="s">
        <v>15</v>
      </c>
      <c r="L6" s="71" t="s">
        <v>16</v>
      </c>
      <c r="M6" s="72">
        <v>13</v>
      </c>
      <c r="N6" s="70">
        <v>14</v>
      </c>
      <c r="O6" s="66"/>
      <c r="P6" s="66"/>
      <c r="Q6" s="66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</row>
    <row r="7" spans="1:29" s="80" customFormat="1" ht="154.5" customHeight="1" x14ac:dyDescent="0.5">
      <c r="A7" s="64"/>
      <c r="B7" s="73" t="s">
        <v>67</v>
      </c>
      <c r="C7" s="74">
        <f>C15+C23+C31+C39+C47+C55+C63+C71+C79+C87+C95+C103+C111+C119+C127+C135+C143++C151+C159+C167+C175+183</f>
        <v>325</v>
      </c>
      <c r="D7" s="75" t="s">
        <v>17</v>
      </c>
      <c r="E7" s="17">
        <f>E8+E9+E10+E11+E13</f>
        <v>8360525.2066277992</v>
      </c>
      <c r="F7" s="17">
        <f>F8+F9+F10+F11+F13</f>
        <v>4715665.5587450005</v>
      </c>
      <c r="G7" s="17">
        <f>G8+G9+G10+G11+G13</f>
        <v>5645302.1194599997</v>
      </c>
      <c r="H7" s="17">
        <f>H8+H9+H10+H11+H13</f>
        <v>4063556.1872899993</v>
      </c>
      <c r="I7" s="43">
        <f t="shared" ref="I7:I26" si="0">H7-F7</f>
        <v>-652109.37145500118</v>
      </c>
      <c r="J7" s="17">
        <f>IF(H7=0, ,H7/G7*100)</f>
        <v>71.981199611663968</v>
      </c>
      <c r="K7" s="17">
        <f t="shared" ref="K7:K15" si="1">IF(H7=0,0,H7/F7*100)</f>
        <v>86.171424514071148</v>
      </c>
      <c r="L7" s="17">
        <f t="shared" ref="L7:L70" si="2">IF(H7=0,0,H7/E7*100)</f>
        <v>48.604077936020317</v>
      </c>
      <c r="M7" s="76">
        <f>M15+M23+M31+M39+M47+M55+M63+M71+M79+M87+M95+M103+M111+M119+M127+M135+M143+M151+M159+M167+M175+M183</f>
        <v>150</v>
      </c>
      <c r="N7" s="77" t="s">
        <v>72</v>
      </c>
      <c r="O7" s="78"/>
      <c r="P7" s="78"/>
      <c r="Q7" s="78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</row>
    <row r="8" spans="1:29" s="80" customFormat="1" ht="146.25" customHeight="1" x14ac:dyDescent="0.5">
      <c r="A8" s="64"/>
      <c r="B8" s="73"/>
      <c r="C8" s="81"/>
      <c r="D8" s="82" t="s">
        <v>18</v>
      </c>
      <c r="E8" s="83">
        <f>E16+E24+E32+E40+E48+E56+E64+E72+E80+E88+E96+E104+E112+E120+E128+E136+E144+E152+E160+E168+E176+E184</f>
        <v>57809.194000000003</v>
      </c>
      <c r="F8" s="83">
        <f t="shared" ref="F8:H8" si="3">F16+F24+F32+F40+F48+F56+F64+F72+F80+F88+F96+F104+F112+F120+F128+F136+F144+F152+F160+F168+F176+F184</f>
        <v>11911.726340000001</v>
      </c>
      <c r="G8" s="83">
        <f t="shared" si="3"/>
        <v>9119.9978499999997</v>
      </c>
      <c r="H8" s="83">
        <f t="shared" si="3"/>
        <v>9119.9978499999997</v>
      </c>
      <c r="I8" s="84">
        <f t="shared" si="0"/>
        <v>-2791.7284900000013</v>
      </c>
      <c r="J8" s="85">
        <f t="shared" ref="J8:J15" si="4">IF(H8=0, ,H8/G8*100)</f>
        <v>100</v>
      </c>
      <c r="K8" s="85">
        <f t="shared" si="1"/>
        <v>76.563191511332178</v>
      </c>
      <c r="L8" s="85">
        <f t="shared" si="2"/>
        <v>15.776033566563822</v>
      </c>
      <c r="M8" s="86"/>
      <c r="N8" s="87"/>
      <c r="O8" s="78"/>
      <c r="P8" s="78"/>
      <c r="Q8" s="78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</row>
    <row r="9" spans="1:29" s="80" customFormat="1" ht="146.25" customHeight="1" x14ac:dyDescent="0.5">
      <c r="A9" s="64"/>
      <c r="B9" s="73"/>
      <c r="C9" s="81"/>
      <c r="D9" s="82" t="s">
        <v>19</v>
      </c>
      <c r="E9" s="83">
        <f t="shared" ref="E9:I14" si="5">E17+E25+E33+E41+E49+E57+E65+E73+E81+E89+E97+E105+E113+E121+E129+E137+E145+E153+E161+E169+E177+E185</f>
        <v>3698168.1841499996</v>
      </c>
      <c r="F9" s="83">
        <f t="shared" si="5"/>
        <v>2198360.4118388006</v>
      </c>
      <c r="G9" s="83">
        <f t="shared" si="5"/>
        <v>1961664.0055599997</v>
      </c>
      <c r="H9" s="83">
        <f t="shared" si="5"/>
        <v>1938054.1391799999</v>
      </c>
      <c r="I9" s="84">
        <f t="shared" si="0"/>
        <v>-260306.27265880071</v>
      </c>
      <c r="J9" s="85">
        <f t="shared" si="4"/>
        <v>98.796436784633784</v>
      </c>
      <c r="K9" s="85">
        <f t="shared" si="1"/>
        <v>88.159072040372592</v>
      </c>
      <c r="L9" s="85">
        <f t="shared" si="2"/>
        <v>52.4057869376065</v>
      </c>
      <c r="M9" s="86"/>
      <c r="N9" s="87"/>
      <c r="O9" s="78"/>
      <c r="P9" s="78"/>
      <c r="Q9" s="78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</row>
    <row r="10" spans="1:29" s="80" customFormat="1" ht="155.25" customHeight="1" x14ac:dyDescent="0.5">
      <c r="A10" s="64"/>
      <c r="B10" s="73"/>
      <c r="C10" s="81"/>
      <c r="D10" s="82" t="s">
        <v>20</v>
      </c>
      <c r="E10" s="83">
        <f t="shared" si="5"/>
        <v>3748144.0498799998</v>
      </c>
      <c r="F10" s="83">
        <f t="shared" si="5"/>
        <v>2471471.7548461999</v>
      </c>
      <c r="G10" s="83">
        <f t="shared" si="5"/>
        <v>3673679.8117400007</v>
      </c>
      <c r="H10" s="83">
        <f t="shared" si="5"/>
        <v>2103291.3000299996</v>
      </c>
      <c r="I10" s="84">
        <f t="shared" si="0"/>
        <v>-368180.4548162003</v>
      </c>
      <c r="J10" s="85">
        <f t="shared" si="4"/>
        <v>57.252983597223114</v>
      </c>
      <c r="K10" s="85">
        <f t="shared" si="1"/>
        <v>85.102785249548106</v>
      </c>
      <c r="L10" s="85">
        <f t="shared" si="2"/>
        <v>56.115540706001902</v>
      </c>
      <c r="M10" s="86"/>
      <c r="N10" s="87"/>
      <c r="O10" s="78"/>
      <c r="P10" s="78"/>
      <c r="Q10" s="78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</row>
    <row r="11" spans="1:29" s="80" customFormat="1" ht="299.25" customHeight="1" x14ac:dyDescent="0.5">
      <c r="A11" s="64"/>
      <c r="B11" s="73"/>
      <c r="C11" s="81"/>
      <c r="D11" s="88" t="s">
        <v>21</v>
      </c>
      <c r="E11" s="83">
        <f t="shared" si="5"/>
        <v>303.90571999999997</v>
      </c>
      <c r="F11" s="83">
        <f t="shared" si="5"/>
        <v>303.90571999999997</v>
      </c>
      <c r="G11" s="83">
        <f t="shared" si="5"/>
        <v>838.30430999999999</v>
      </c>
      <c r="H11" s="83">
        <f t="shared" si="5"/>
        <v>698.32303000000002</v>
      </c>
      <c r="I11" s="83">
        <f>H11-F11</f>
        <v>394.41731000000004</v>
      </c>
      <c r="J11" s="85">
        <f t="shared" si="4"/>
        <v>83.301853714673129</v>
      </c>
      <c r="K11" s="85">
        <f t="shared" si="1"/>
        <v>229.78278592452952</v>
      </c>
      <c r="L11" s="85">
        <f t="shared" si="2"/>
        <v>229.78278592452952</v>
      </c>
      <c r="M11" s="86"/>
      <c r="N11" s="87"/>
      <c r="O11" s="78"/>
      <c r="P11" s="78"/>
      <c r="Q11" s="78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</row>
    <row r="12" spans="1:29" s="80" customFormat="1" ht="194.25" customHeight="1" x14ac:dyDescent="0.5">
      <c r="A12" s="64"/>
      <c r="B12" s="73"/>
      <c r="C12" s="81"/>
      <c r="D12" s="88" t="s">
        <v>22</v>
      </c>
      <c r="E12" s="83">
        <f t="shared" si="5"/>
        <v>26528.478879999999</v>
      </c>
      <c r="F12" s="83">
        <f t="shared" si="5"/>
        <v>19338.544880000001</v>
      </c>
      <c r="G12" s="83">
        <f t="shared" si="5"/>
        <v>3630.2337299999999</v>
      </c>
      <c r="H12" s="83">
        <f t="shared" si="5"/>
        <v>2591.3465999999999</v>
      </c>
      <c r="I12" s="89">
        <f t="shared" si="0"/>
        <v>-16747.198280000001</v>
      </c>
      <c r="J12" s="85">
        <f>IF(H12=0, ,H12/G12*100)</f>
        <v>71.382362479453903</v>
      </c>
      <c r="K12" s="85">
        <v>0</v>
      </c>
      <c r="L12" s="85">
        <f t="shared" si="2"/>
        <v>9.7681688110419085</v>
      </c>
      <c r="M12" s="86"/>
      <c r="N12" s="87"/>
      <c r="O12" s="78"/>
      <c r="P12" s="78"/>
      <c r="Q12" s="78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</row>
    <row r="13" spans="1:29" s="80" customFormat="1" ht="159.75" customHeight="1" x14ac:dyDescent="0.5">
      <c r="A13" s="64"/>
      <c r="B13" s="73"/>
      <c r="C13" s="81"/>
      <c r="D13" s="90" t="s">
        <v>23</v>
      </c>
      <c r="E13" s="83">
        <f t="shared" si="5"/>
        <v>856099.87287780014</v>
      </c>
      <c r="F13" s="83">
        <f t="shared" si="5"/>
        <v>33617.759999999995</v>
      </c>
      <c r="G13" s="83">
        <f t="shared" si="5"/>
        <v>0</v>
      </c>
      <c r="H13" s="83">
        <f t="shared" si="5"/>
        <v>12392.4272</v>
      </c>
      <c r="I13" s="89">
        <f t="shared" si="0"/>
        <v>-21225.332799999996</v>
      </c>
      <c r="J13" s="85">
        <v>0</v>
      </c>
      <c r="K13" s="85">
        <f t="shared" si="1"/>
        <v>36.862739218793884</v>
      </c>
      <c r="L13" s="85">
        <f t="shared" si="2"/>
        <v>1.4475445672410345</v>
      </c>
      <c r="M13" s="86"/>
      <c r="N13" s="87"/>
      <c r="O13" s="78"/>
      <c r="P13" s="78"/>
      <c r="Q13" s="78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</row>
    <row r="14" spans="1:29" s="80" customFormat="1" ht="124.5" customHeight="1" x14ac:dyDescent="0.5">
      <c r="A14" s="64"/>
      <c r="B14" s="73"/>
      <c r="C14" s="81"/>
      <c r="D14" s="91" t="s">
        <v>24</v>
      </c>
      <c r="E14" s="83">
        <f t="shared" si="5"/>
        <v>14300</v>
      </c>
      <c r="F14" s="83">
        <f t="shared" si="5"/>
        <v>0</v>
      </c>
      <c r="G14" s="83">
        <f t="shared" si="5"/>
        <v>0</v>
      </c>
      <c r="H14" s="83">
        <f t="shared" si="5"/>
        <v>0</v>
      </c>
      <c r="I14" s="89">
        <f t="shared" si="0"/>
        <v>0</v>
      </c>
      <c r="J14" s="85">
        <f t="shared" ref="J14" si="6">IF(H14=0, ,H14/G14*100)</f>
        <v>0</v>
      </c>
      <c r="K14" s="85">
        <f t="shared" si="1"/>
        <v>0</v>
      </c>
      <c r="L14" s="85">
        <f t="shared" si="2"/>
        <v>0</v>
      </c>
      <c r="M14" s="86"/>
      <c r="N14" s="92"/>
      <c r="O14" s="78"/>
      <c r="P14" s="78"/>
      <c r="Q14" s="78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</row>
    <row r="15" spans="1:29" s="8" customFormat="1" ht="180.75" customHeight="1" x14ac:dyDescent="0.5">
      <c r="A15" s="93">
        <v>1</v>
      </c>
      <c r="B15" s="94" t="s">
        <v>25</v>
      </c>
      <c r="C15" s="95">
        <v>11</v>
      </c>
      <c r="D15" s="75" t="s">
        <v>17</v>
      </c>
      <c r="E15" s="17">
        <f>E16+E17+E18+E21</f>
        <v>2705311.8688599998</v>
      </c>
      <c r="F15" s="17">
        <f>F16+F17+F18+F21</f>
        <v>1820497.4226600002</v>
      </c>
      <c r="G15" s="17">
        <f>G16+G17+G18+G21</f>
        <v>1961212.2848900002</v>
      </c>
      <c r="H15" s="17">
        <f>H16+H17+H18+H21</f>
        <v>1758647.9655200001</v>
      </c>
      <c r="I15" s="43">
        <f t="shared" si="0"/>
        <v>-61849.457140000071</v>
      </c>
      <c r="J15" s="16">
        <f t="shared" si="4"/>
        <v>89.671474070877466</v>
      </c>
      <c r="K15" s="16">
        <f t="shared" si="1"/>
        <v>96.602606717804122</v>
      </c>
      <c r="L15" s="16">
        <f t="shared" si="2"/>
        <v>65.007217310626828</v>
      </c>
      <c r="M15" s="65">
        <v>17</v>
      </c>
      <c r="N15" s="60" t="s">
        <v>26</v>
      </c>
      <c r="O15" s="12"/>
      <c r="P15" s="12"/>
      <c r="Q15" s="12"/>
    </row>
    <row r="16" spans="1:29" s="8" customFormat="1" ht="172.5" customHeight="1" x14ac:dyDescent="0.5">
      <c r="A16" s="93"/>
      <c r="B16" s="94"/>
      <c r="C16" s="95"/>
      <c r="D16" s="82" t="s">
        <v>18</v>
      </c>
      <c r="E16" s="96">
        <v>15238.6</v>
      </c>
      <c r="F16" s="97">
        <v>3294.7163399999999</v>
      </c>
      <c r="G16" s="97">
        <v>3294.7159999999999</v>
      </c>
      <c r="H16" s="97">
        <v>3294.7159999999999</v>
      </c>
      <c r="I16" s="31">
        <f t="shared" si="0"/>
        <v>-3.4000000005107722E-4</v>
      </c>
      <c r="J16" s="29">
        <f t="shared" ref="J16:J30" si="7">IF(G16=0,0,H16/G16)*100</f>
        <v>100</v>
      </c>
      <c r="K16" s="29">
        <f t="shared" ref="K16:K30" si="8">IF(F16=0,0,H16/F16*100)</f>
        <v>99.999989680446959</v>
      </c>
      <c r="L16" s="29">
        <f t="shared" si="2"/>
        <v>21.620857559093352</v>
      </c>
      <c r="M16" s="65"/>
      <c r="N16" s="61"/>
      <c r="O16" s="12"/>
      <c r="P16" s="12"/>
      <c r="Q16" s="12"/>
    </row>
    <row r="17" spans="1:17" s="8" customFormat="1" ht="164.25" customHeight="1" x14ac:dyDescent="0.5">
      <c r="A17" s="93"/>
      <c r="B17" s="94"/>
      <c r="C17" s="95"/>
      <c r="D17" s="82" t="s">
        <v>19</v>
      </c>
      <c r="E17" s="96">
        <v>2009961.1</v>
      </c>
      <c r="F17" s="96">
        <v>1343932.47181</v>
      </c>
      <c r="G17" s="96">
        <v>1302788.4440000001</v>
      </c>
      <c r="H17" s="96">
        <v>1293488.1849700001</v>
      </c>
      <c r="I17" s="33">
        <f t="shared" si="0"/>
        <v>-50444.286839999957</v>
      </c>
      <c r="J17" s="29">
        <f t="shared" si="7"/>
        <v>99.286126686736253</v>
      </c>
      <c r="K17" s="29">
        <f t="shared" si="8"/>
        <v>96.246516257467761</v>
      </c>
      <c r="L17" s="29">
        <f t="shared" si="2"/>
        <v>64.353891474317592</v>
      </c>
      <c r="M17" s="65"/>
      <c r="N17" s="61"/>
      <c r="O17" s="12"/>
      <c r="P17" s="12"/>
      <c r="Q17" s="12"/>
    </row>
    <row r="18" spans="1:17" s="8" customFormat="1" ht="168.75" customHeight="1" x14ac:dyDescent="0.5">
      <c r="A18" s="93"/>
      <c r="B18" s="94"/>
      <c r="C18" s="95"/>
      <c r="D18" s="82" t="s">
        <v>20</v>
      </c>
      <c r="E18" s="96">
        <v>653838.2127899999</v>
      </c>
      <c r="F18" s="96">
        <v>473270.23451000004</v>
      </c>
      <c r="G18" s="96">
        <v>655129.12488999998</v>
      </c>
      <c r="H18" s="96">
        <v>449472.63735000003</v>
      </c>
      <c r="I18" s="33">
        <f t="shared" si="0"/>
        <v>-23797.597160000005</v>
      </c>
      <c r="J18" s="29">
        <f t="shared" si="7"/>
        <v>68.608251453554161</v>
      </c>
      <c r="K18" s="29">
        <f t="shared" si="8"/>
        <v>94.97166831448024</v>
      </c>
      <c r="L18" s="29">
        <f t="shared" si="2"/>
        <v>68.743708849938685</v>
      </c>
      <c r="M18" s="65"/>
      <c r="N18" s="61"/>
      <c r="O18" s="12"/>
      <c r="P18" s="12"/>
      <c r="Q18" s="12"/>
    </row>
    <row r="19" spans="1:17" s="8" customFormat="1" ht="225" customHeight="1" x14ac:dyDescent="0.5">
      <c r="A19" s="93"/>
      <c r="B19" s="94"/>
      <c r="C19" s="95"/>
      <c r="D19" s="88" t="s">
        <v>21</v>
      </c>
      <c r="E19" s="24">
        <v>0</v>
      </c>
      <c r="F19" s="24">
        <v>0</v>
      </c>
      <c r="G19" s="24">
        <v>0</v>
      </c>
      <c r="H19" s="24">
        <v>0</v>
      </c>
      <c r="I19" s="31">
        <f t="shared" si="0"/>
        <v>0</v>
      </c>
      <c r="J19" s="29">
        <f t="shared" si="7"/>
        <v>0</v>
      </c>
      <c r="K19" s="29">
        <f t="shared" si="8"/>
        <v>0</v>
      </c>
      <c r="L19" s="29">
        <f t="shared" si="2"/>
        <v>0</v>
      </c>
      <c r="M19" s="65"/>
      <c r="N19" s="61"/>
      <c r="O19" s="12"/>
      <c r="P19" s="12"/>
      <c r="Q19" s="12"/>
    </row>
    <row r="20" spans="1:17" s="8" customFormat="1" ht="159.75" customHeight="1" x14ac:dyDescent="0.5">
      <c r="A20" s="93"/>
      <c r="B20" s="94"/>
      <c r="C20" s="95"/>
      <c r="D20" s="88" t="s">
        <v>22</v>
      </c>
      <c r="E20" s="24">
        <v>0</v>
      </c>
      <c r="F20" s="24">
        <v>0</v>
      </c>
      <c r="G20" s="24">
        <v>0</v>
      </c>
      <c r="H20" s="24">
        <v>0</v>
      </c>
      <c r="I20" s="31">
        <f t="shared" si="0"/>
        <v>0</v>
      </c>
      <c r="J20" s="29">
        <f t="shared" si="7"/>
        <v>0</v>
      </c>
      <c r="K20" s="29">
        <f t="shared" si="8"/>
        <v>0</v>
      </c>
      <c r="L20" s="29">
        <f t="shared" si="2"/>
        <v>0</v>
      </c>
      <c r="M20" s="65"/>
      <c r="N20" s="61"/>
      <c r="O20" s="12"/>
      <c r="P20" s="12"/>
      <c r="Q20" s="12"/>
    </row>
    <row r="21" spans="1:17" s="8" customFormat="1" ht="144" customHeight="1" x14ac:dyDescent="0.5">
      <c r="A21" s="93"/>
      <c r="B21" s="94"/>
      <c r="C21" s="95"/>
      <c r="D21" s="90" t="s">
        <v>23</v>
      </c>
      <c r="E21" s="96">
        <v>26273.95607</v>
      </c>
      <c r="F21" s="96">
        <v>0</v>
      </c>
      <c r="G21" s="96">
        <v>0</v>
      </c>
      <c r="H21" s="96">
        <v>12392.4272</v>
      </c>
      <c r="I21" s="32">
        <f t="shared" si="0"/>
        <v>12392.4272</v>
      </c>
      <c r="J21" s="29">
        <f t="shared" si="7"/>
        <v>0</v>
      </c>
      <c r="K21" s="29">
        <f t="shared" si="8"/>
        <v>0</v>
      </c>
      <c r="L21" s="29">
        <f t="shared" si="2"/>
        <v>47.166202025243777</v>
      </c>
      <c r="M21" s="65"/>
      <c r="N21" s="61"/>
      <c r="O21" s="12"/>
      <c r="P21" s="12"/>
      <c r="Q21" s="12"/>
    </row>
    <row r="22" spans="1:17" s="8" customFormat="1" ht="124.5" customHeight="1" x14ac:dyDescent="0.5">
      <c r="A22" s="93"/>
      <c r="B22" s="94"/>
      <c r="C22" s="95"/>
      <c r="D22" s="91" t="s">
        <v>24</v>
      </c>
      <c r="E22" s="24">
        <v>0</v>
      </c>
      <c r="F22" s="24">
        <v>0</v>
      </c>
      <c r="G22" s="24">
        <v>0</v>
      </c>
      <c r="H22" s="24">
        <v>0</v>
      </c>
      <c r="I22" s="31">
        <f t="shared" si="0"/>
        <v>0</v>
      </c>
      <c r="J22" s="29">
        <f t="shared" si="7"/>
        <v>0</v>
      </c>
      <c r="K22" s="29">
        <f t="shared" si="8"/>
        <v>0</v>
      </c>
      <c r="L22" s="29">
        <f t="shared" si="2"/>
        <v>0</v>
      </c>
      <c r="M22" s="65"/>
      <c r="N22" s="61"/>
      <c r="O22" s="12"/>
      <c r="P22" s="12"/>
      <c r="Q22" s="12"/>
    </row>
    <row r="23" spans="1:17" s="8" customFormat="1" ht="203.25" customHeight="1" x14ac:dyDescent="0.5">
      <c r="A23" s="93">
        <v>2</v>
      </c>
      <c r="B23" s="94" t="s">
        <v>27</v>
      </c>
      <c r="C23" s="95">
        <v>2</v>
      </c>
      <c r="D23" s="75" t="s">
        <v>17</v>
      </c>
      <c r="E23" s="17">
        <f>E24+E25+E26+E29</f>
        <v>1194.7349999999999</v>
      </c>
      <c r="F23" s="17">
        <f>F24+F25+F26+F29</f>
        <v>1194.7349999999999</v>
      </c>
      <c r="G23" s="17">
        <f>G24+G25+G26+G29</f>
        <v>1194.732</v>
      </c>
      <c r="H23" s="17">
        <f>H24+H25+H26+H29</f>
        <v>1194.732</v>
      </c>
      <c r="I23" s="43">
        <f t="shared" si="0"/>
        <v>-2.9999999999290594E-3</v>
      </c>
      <c r="J23" s="17">
        <f t="shared" si="7"/>
        <v>100</v>
      </c>
      <c r="K23" s="17">
        <f t="shared" si="8"/>
        <v>99.999748898291259</v>
      </c>
      <c r="L23" s="17">
        <f t="shared" si="2"/>
        <v>99.999748898291259</v>
      </c>
      <c r="M23" s="65">
        <v>4</v>
      </c>
      <c r="N23" s="98" t="s">
        <v>66</v>
      </c>
      <c r="O23" s="12"/>
      <c r="P23" s="12"/>
      <c r="Q23" s="12"/>
    </row>
    <row r="24" spans="1:17" s="8" customFormat="1" ht="132" customHeight="1" x14ac:dyDescent="0.5">
      <c r="A24" s="93"/>
      <c r="B24" s="94"/>
      <c r="C24" s="95"/>
      <c r="D24" s="82" t="s">
        <v>18</v>
      </c>
      <c r="E24" s="19">
        <v>0</v>
      </c>
      <c r="F24" s="19">
        <v>0</v>
      </c>
      <c r="G24" s="19">
        <v>0</v>
      </c>
      <c r="H24" s="19">
        <v>0</v>
      </c>
      <c r="I24" s="31">
        <f t="shared" si="0"/>
        <v>0</v>
      </c>
      <c r="J24" s="28">
        <f t="shared" si="7"/>
        <v>0</v>
      </c>
      <c r="K24" s="28">
        <f t="shared" si="8"/>
        <v>0</v>
      </c>
      <c r="L24" s="28">
        <f t="shared" si="2"/>
        <v>0</v>
      </c>
      <c r="M24" s="65"/>
      <c r="N24" s="99"/>
      <c r="O24" s="12"/>
      <c r="P24" s="12"/>
      <c r="Q24" s="12"/>
    </row>
    <row r="25" spans="1:17" s="8" customFormat="1" ht="132" customHeight="1" x14ac:dyDescent="0.5">
      <c r="A25" s="93"/>
      <c r="B25" s="94"/>
      <c r="C25" s="95"/>
      <c r="D25" s="82" t="s">
        <v>19</v>
      </c>
      <c r="E25" s="19">
        <v>0</v>
      </c>
      <c r="F25" s="19">
        <v>0</v>
      </c>
      <c r="G25" s="19">
        <v>0</v>
      </c>
      <c r="H25" s="19">
        <v>0</v>
      </c>
      <c r="I25" s="31">
        <f t="shared" si="0"/>
        <v>0</v>
      </c>
      <c r="J25" s="28">
        <f t="shared" si="7"/>
        <v>0</v>
      </c>
      <c r="K25" s="28">
        <f t="shared" si="8"/>
        <v>0</v>
      </c>
      <c r="L25" s="28">
        <f t="shared" si="2"/>
        <v>0</v>
      </c>
      <c r="M25" s="65"/>
      <c r="N25" s="99"/>
      <c r="O25" s="12"/>
      <c r="P25" s="12"/>
      <c r="Q25" s="12"/>
    </row>
    <row r="26" spans="1:17" s="8" customFormat="1" ht="185.25" customHeight="1" x14ac:dyDescent="0.5">
      <c r="A26" s="93"/>
      <c r="B26" s="94"/>
      <c r="C26" s="95"/>
      <c r="D26" s="82" t="s">
        <v>20</v>
      </c>
      <c r="E26" s="100">
        <v>1194.7349999999999</v>
      </c>
      <c r="F26" s="100">
        <v>1194.7349999999999</v>
      </c>
      <c r="G26" s="101">
        <v>1194.732</v>
      </c>
      <c r="H26" s="101">
        <v>1194.732</v>
      </c>
      <c r="I26" s="33">
        <f t="shared" si="0"/>
        <v>-2.9999999999290594E-3</v>
      </c>
      <c r="J26" s="28">
        <f t="shared" si="7"/>
        <v>100</v>
      </c>
      <c r="K26" s="28">
        <f t="shared" si="8"/>
        <v>99.999748898291259</v>
      </c>
      <c r="L26" s="28">
        <f t="shared" si="2"/>
        <v>99.999748898291259</v>
      </c>
      <c r="M26" s="65"/>
      <c r="N26" s="99"/>
      <c r="O26" s="12"/>
      <c r="P26" s="12"/>
      <c r="Q26" s="12"/>
    </row>
    <row r="27" spans="1:17" s="8" customFormat="1" ht="248.25" customHeight="1" x14ac:dyDescent="0.5">
      <c r="A27" s="93"/>
      <c r="B27" s="94"/>
      <c r="C27" s="95"/>
      <c r="D27" s="88" t="s">
        <v>21</v>
      </c>
      <c r="E27" s="19">
        <v>0</v>
      </c>
      <c r="F27" s="19">
        <v>0</v>
      </c>
      <c r="G27" s="19">
        <v>0</v>
      </c>
      <c r="H27" s="19">
        <v>0</v>
      </c>
      <c r="I27" s="31">
        <v>0</v>
      </c>
      <c r="J27" s="28">
        <f t="shared" si="7"/>
        <v>0</v>
      </c>
      <c r="K27" s="28">
        <f t="shared" si="8"/>
        <v>0</v>
      </c>
      <c r="L27" s="28">
        <f t="shared" si="2"/>
        <v>0</v>
      </c>
      <c r="M27" s="65"/>
      <c r="N27" s="99"/>
      <c r="O27" s="12"/>
      <c r="P27" s="12"/>
      <c r="Q27" s="12"/>
    </row>
    <row r="28" spans="1:17" s="8" customFormat="1" ht="177" customHeight="1" x14ac:dyDescent="0.5">
      <c r="A28" s="93"/>
      <c r="B28" s="94"/>
      <c r="C28" s="95"/>
      <c r="D28" s="88" t="s">
        <v>22</v>
      </c>
      <c r="E28" s="19">
        <v>0</v>
      </c>
      <c r="F28" s="19">
        <v>0</v>
      </c>
      <c r="G28" s="19">
        <v>0</v>
      </c>
      <c r="H28" s="19">
        <v>0</v>
      </c>
      <c r="I28" s="31">
        <v>0</v>
      </c>
      <c r="J28" s="28">
        <f t="shared" si="7"/>
        <v>0</v>
      </c>
      <c r="K28" s="28">
        <f t="shared" si="8"/>
        <v>0</v>
      </c>
      <c r="L28" s="28">
        <f t="shared" si="2"/>
        <v>0</v>
      </c>
      <c r="M28" s="65"/>
      <c r="N28" s="99"/>
      <c r="O28" s="12"/>
      <c r="P28" s="12"/>
      <c r="Q28" s="12"/>
    </row>
    <row r="29" spans="1:17" s="8" customFormat="1" ht="132" customHeight="1" x14ac:dyDescent="0.5">
      <c r="A29" s="93"/>
      <c r="B29" s="94"/>
      <c r="C29" s="95"/>
      <c r="D29" s="90" t="s">
        <v>23</v>
      </c>
      <c r="E29" s="24">
        <v>0</v>
      </c>
      <c r="F29" s="19">
        <v>0</v>
      </c>
      <c r="G29" s="19">
        <v>0</v>
      </c>
      <c r="H29" s="19">
        <v>0</v>
      </c>
      <c r="I29" s="31">
        <v>0</v>
      </c>
      <c r="J29" s="28">
        <f t="shared" si="7"/>
        <v>0</v>
      </c>
      <c r="K29" s="28">
        <f t="shared" si="8"/>
        <v>0</v>
      </c>
      <c r="L29" s="28">
        <f t="shared" si="2"/>
        <v>0</v>
      </c>
      <c r="M29" s="65"/>
      <c r="N29" s="99"/>
      <c r="O29" s="12"/>
      <c r="P29" s="12"/>
      <c r="Q29" s="12"/>
    </row>
    <row r="30" spans="1:17" s="8" customFormat="1" ht="132" customHeight="1" x14ac:dyDescent="0.5">
      <c r="A30" s="93"/>
      <c r="B30" s="94"/>
      <c r="C30" s="95"/>
      <c r="D30" s="91" t="s">
        <v>24</v>
      </c>
      <c r="E30" s="19">
        <v>0</v>
      </c>
      <c r="F30" s="19">
        <v>0</v>
      </c>
      <c r="G30" s="19">
        <v>0</v>
      </c>
      <c r="H30" s="19">
        <v>0</v>
      </c>
      <c r="I30" s="31">
        <f t="shared" ref="I30:I58" si="9">H30-F30</f>
        <v>0</v>
      </c>
      <c r="J30" s="28">
        <f t="shared" si="7"/>
        <v>0</v>
      </c>
      <c r="K30" s="28">
        <f t="shared" si="8"/>
        <v>0</v>
      </c>
      <c r="L30" s="28">
        <f t="shared" si="2"/>
        <v>0</v>
      </c>
      <c r="M30" s="65"/>
      <c r="N30" s="99"/>
      <c r="O30" s="12"/>
      <c r="P30" s="12"/>
      <c r="Q30" s="12"/>
    </row>
    <row r="31" spans="1:17" s="8" customFormat="1" ht="188.25" customHeight="1" x14ac:dyDescent="0.5">
      <c r="A31" s="93">
        <v>3</v>
      </c>
      <c r="B31" s="94" t="s">
        <v>28</v>
      </c>
      <c r="C31" s="95">
        <v>9</v>
      </c>
      <c r="D31" s="75" t="s">
        <v>17</v>
      </c>
      <c r="E31" s="17">
        <f>E32+E33+E34+E35+E37</f>
        <v>720300.73274000001</v>
      </c>
      <c r="F31" s="17">
        <f>F32+F33+F34+F35+F37</f>
        <v>344439.95260000002</v>
      </c>
      <c r="G31" s="17">
        <f>G32+G33+G34+G35+G37</f>
        <v>677378.41304000001</v>
      </c>
      <c r="H31" s="17">
        <f>H32+H33+H34+H35+H37</f>
        <v>285067.91574000003</v>
      </c>
      <c r="I31" s="43">
        <f t="shared" si="9"/>
        <v>-59372.036859999993</v>
      </c>
      <c r="J31" s="17">
        <f t="shared" ref="J31:J76" si="10">IF(H31=0, ,H31/G31*100)</f>
        <v>42.083997696449536</v>
      </c>
      <c r="K31" s="17">
        <f t="shared" ref="K31:K40" si="11">IF(H31=0,0,H31/F31*100)</f>
        <v>82.762732252216679</v>
      </c>
      <c r="L31" s="17">
        <f t="shared" si="2"/>
        <v>39.576235700276349</v>
      </c>
      <c r="M31" s="65">
        <v>6</v>
      </c>
      <c r="N31" s="102" t="s">
        <v>29</v>
      </c>
      <c r="O31" s="12"/>
      <c r="P31" s="12"/>
      <c r="Q31" s="12"/>
    </row>
    <row r="32" spans="1:17" s="8" customFormat="1" ht="171.75" customHeight="1" x14ac:dyDescent="0.5">
      <c r="A32" s="93"/>
      <c r="B32" s="94"/>
      <c r="C32" s="95"/>
      <c r="D32" s="82" t="s">
        <v>18</v>
      </c>
      <c r="E32" s="37">
        <v>0</v>
      </c>
      <c r="F32" s="37">
        <v>0</v>
      </c>
      <c r="G32" s="37">
        <v>0</v>
      </c>
      <c r="H32" s="37">
        <v>0</v>
      </c>
      <c r="I32" s="25">
        <f t="shared" si="9"/>
        <v>0</v>
      </c>
      <c r="J32" s="22">
        <f t="shared" si="10"/>
        <v>0</v>
      </c>
      <c r="K32" s="22">
        <f t="shared" si="11"/>
        <v>0</v>
      </c>
      <c r="L32" s="22">
        <f t="shared" si="2"/>
        <v>0</v>
      </c>
      <c r="M32" s="65"/>
      <c r="N32" s="103"/>
      <c r="O32" s="12"/>
      <c r="P32" s="12"/>
      <c r="Q32" s="12"/>
    </row>
    <row r="33" spans="1:17" s="8" customFormat="1" ht="186.75" customHeight="1" x14ac:dyDescent="0.5">
      <c r="A33" s="93"/>
      <c r="B33" s="94"/>
      <c r="C33" s="95"/>
      <c r="D33" s="82" t="s">
        <v>19</v>
      </c>
      <c r="E33" s="104">
        <v>4791.5</v>
      </c>
      <c r="F33" s="104">
        <v>4742.0879999999997</v>
      </c>
      <c r="G33" s="104">
        <v>4664.71522</v>
      </c>
      <c r="H33" s="104">
        <v>3255.3700699999999</v>
      </c>
      <c r="I33" s="44">
        <f t="shared" si="9"/>
        <v>-1486.7179299999998</v>
      </c>
      <c r="J33" s="22">
        <f t="shared" si="10"/>
        <v>69.787112748975062</v>
      </c>
      <c r="K33" s="22">
        <f t="shared" si="11"/>
        <v>68.64845338171709</v>
      </c>
      <c r="L33" s="22">
        <f t="shared" si="2"/>
        <v>67.940521131169774</v>
      </c>
      <c r="M33" s="65"/>
      <c r="N33" s="103"/>
      <c r="O33" s="12"/>
      <c r="P33" s="12"/>
      <c r="Q33" s="12"/>
    </row>
    <row r="34" spans="1:17" s="8" customFormat="1" ht="174" customHeight="1" x14ac:dyDescent="0.5">
      <c r="A34" s="93"/>
      <c r="B34" s="94"/>
      <c r="C34" s="95"/>
      <c r="D34" s="82" t="s">
        <v>20</v>
      </c>
      <c r="E34" s="104">
        <v>695560.55273999996</v>
      </c>
      <c r="F34" s="105">
        <v>339697.86460000003</v>
      </c>
      <c r="G34" s="104">
        <v>672713.69782</v>
      </c>
      <c r="H34" s="104">
        <v>281812.54567000002</v>
      </c>
      <c r="I34" s="44">
        <f t="shared" si="9"/>
        <v>-57885.318930000009</v>
      </c>
      <c r="J34" s="22">
        <f t="shared" si="10"/>
        <v>41.891899419209608</v>
      </c>
      <c r="K34" s="22">
        <f t="shared" si="11"/>
        <v>82.959763671708401</v>
      </c>
      <c r="L34" s="22">
        <f t="shared" si="2"/>
        <v>40.515889602977722</v>
      </c>
      <c r="M34" s="65"/>
      <c r="N34" s="103"/>
      <c r="O34" s="12"/>
      <c r="P34" s="12"/>
      <c r="Q34" s="12"/>
    </row>
    <row r="35" spans="1:17" s="8" customFormat="1" ht="246" customHeight="1" x14ac:dyDescent="0.5">
      <c r="A35" s="93"/>
      <c r="B35" s="94"/>
      <c r="C35" s="95"/>
      <c r="D35" s="88" t="s">
        <v>21</v>
      </c>
      <c r="E35" s="37">
        <v>0</v>
      </c>
      <c r="F35" s="37">
        <v>0</v>
      </c>
      <c r="G35" s="37">
        <v>0</v>
      </c>
      <c r="H35" s="37">
        <v>0</v>
      </c>
      <c r="I35" s="26">
        <f t="shared" si="9"/>
        <v>0</v>
      </c>
      <c r="J35" s="22">
        <f t="shared" si="10"/>
        <v>0</v>
      </c>
      <c r="K35" s="22">
        <f t="shared" si="11"/>
        <v>0</v>
      </c>
      <c r="L35" s="22">
        <f t="shared" si="2"/>
        <v>0</v>
      </c>
      <c r="M35" s="65"/>
      <c r="N35" s="103"/>
      <c r="O35" s="12"/>
      <c r="P35" s="12"/>
      <c r="Q35" s="12"/>
    </row>
    <row r="36" spans="1:17" s="8" customFormat="1" ht="171.75" customHeight="1" x14ac:dyDescent="0.5">
      <c r="A36" s="93"/>
      <c r="B36" s="94"/>
      <c r="C36" s="95"/>
      <c r="D36" s="88" t="s">
        <v>22</v>
      </c>
      <c r="E36" s="37">
        <v>0</v>
      </c>
      <c r="F36" s="37">
        <v>0</v>
      </c>
      <c r="G36" s="37">
        <v>0</v>
      </c>
      <c r="H36" s="37">
        <v>0</v>
      </c>
      <c r="I36" s="26">
        <f t="shared" si="9"/>
        <v>0</v>
      </c>
      <c r="J36" s="22">
        <f t="shared" si="10"/>
        <v>0</v>
      </c>
      <c r="K36" s="22">
        <f t="shared" si="11"/>
        <v>0</v>
      </c>
      <c r="L36" s="22">
        <f t="shared" si="2"/>
        <v>0</v>
      </c>
      <c r="M36" s="65"/>
      <c r="N36" s="103"/>
      <c r="O36" s="12"/>
      <c r="P36" s="12"/>
      <c r="Q36" s="12"/>
    </row>
    <row r="37" spans="1:17" s="8" customFormat="1" ht="132" customHeight="1" x14ac:dyDescent="0.5">
      <c r="A37" s="93"/>
      <c r="B37" s="94"/>
      <c r="C37" s="95"/>
      <c r="D37" s="90" t="s">
        <v>23</v>
      </c>
      <c r="E37" s="106">
        <v>19948.68</v>
      </c>
      <c r="F37" s="37">
        <v>0</v>
      </c>
      <c r="G37" s="37">
        <v>0</v>
      </c>
      <c r="H37" s="37">
        <v>0</v>
      </c>
      <c r="I37" s="25">
        <f t="shared" si="9"/>
        <v>0</v>
      </c>
      <c r="J37" s="22">
        <f t="shared" si="10"/>
        <v>0</v>
      </c>
      <c r="K37" s="22">
        <f t="shared" si="11"/>
        <v>0</v>
      </c>
      <c r="L37" s="22">
        <f t="shared" si="2"/>
        <v>0</v>
      </c>
      <c r="M37" s="65"/>
      <c r="N37" s="103"/>
      <c r="O37" s="12"/>
      <c r="P37" s="12"/>
      <c r="Q37" s="12"/>
    </row>
    <row r="38" spans="1:17" s="8" customFormat="1" ht="132" customHeight="1" x14ac:dyDescent="0.5">
      <c r="A38" s="93"/>
      <c r="B38" s="94"/>
      <c r="C38" s="95"/>
      <c r="D38" s="91" t="s">
        <v>24</v>
      </c>
      <c r="E38" s="37">
        <v>0</v>
      </c>
      <c r="F38" s="37">
        <v>0</v>
      </c>
      <c r="G38" s="37">
        <v>0</v>
      </c>
      <c r="H38" s="37">
        <v>0</v>
      </c>
      <c r="I38" s="26">
        <f t="shared" si="9"/>
        <v>0</v>
      </c>
      <c r="J38" s="22">
        <f t="shared" si="10"/>
        <v>0</v>
      </c>
      <c r="K38" s="22">
        <f t="shared" si="11"/>
        <v>0</v>
      </c>
      <c r="L38" s="22">
        <f t="shared" si="2"/>
        <v>0</v>
      </c>
      <c r="M38" s="65"/>
      <c r="N38" s="103"/>
      <c r="O38" s="12"/>
      <c r="P38" s="12"/>
      <c r="Q38" s="12"/>
    </row>
    <row r="39" spans="1:17" s="8" customFormat="1" ht="188.25" customHeight="1" x14ac:dyDescent="0.5">
      <c r="A39" s="55">
        <v>4</v>
      </c>
      <c r="B39" s="94" t="s">
        <v>30</v>
      </c>
      <c r="C39" s="95">
        <v>5</v>
      </c>
      <c r="D39" s="75" t="s">
        <v>17</v>
      </c>
      <c r="E39" s="17">
        <f>E40+E41+E42+E43+E45</f>
        <v>11578.772800000001</v>
      </c>
      <c r="F39" s="17">
        <f>F40+F41+F42+F43+F45</f>
        <v>8896.7540000000008</v>
      </c>
      <c r="G39" s="17">
        <f>G40+G41+G42+G43+G45</f>
        <v>11578.772800000001</v>
      </c>
      <c r="H39" s="17">
        <f>H40+H41+H42+H43+H45</f>
        <v>8185.5159999999996</v>
      </c>
      <c r="I39" s="43">
        <f t="shared" si="9"/>
        <v>-711.23800000000119</v>
      </c>
      <c r="J39" s="17">
        <f t="shared" si="10"/>
        <v>70.694158538113811</v>
      </c>
      <c r="K39" s="17">
        <f t="shared" si="11"/>
        <v>92.005646104185857</v>
      </c>
      <c r="L39" s="17">
        <f t="shared" si="2"/>
        <v>70.694158538113811</v>
      </c>
      <c r="M39" s="65">
        <v>4</v>
      </c>
      <c r="N39" s="102" t="s">
        <v>31</v>
      </c>
      <c r="O39" s="12"/>
      <c r="P39" s="12"/>
      <c r="Q39" s="12"/>
    </row>
    <row r="40" spans="1:17" s="8" customFormat="1" ht="162.75" customHeight="1" x14ac:dyDescent="0.5">
      <c r="A40" s="55"/>
      <c r="B40" s="94"/>
      <c r="C40" s="95"/>
      <c r="D40" s="82" t="s">
        <v>18</v>
      </c>
      <c r="E40" s="19">
        <v>0</v>
      </c>
      <c r="F40" s="19">
        <v>0</v>
      </c>
      <c r="G40" s="19">
        <v>0</v>
      </c>
      <c r="H40" s="19">
        <v>0</v>
      </c>
      <c r="I40" s="26">
        <f t="shared" si="9"/>
        <v>0</v>
      </c>
      <c r="J40" s="22">
        <f t="shared" si="10"/>
        <v>0</v>
      </c>
      <c r="K40" s="22">
        <f t="shared" si="11"/>
        <v>0</v>
      </c>
      <c r="L40" s="22">
        <f t="shared" si="2"/>
        <v>0</v>
      </c>
      <c r="M40" s="65"/>
      <c r="N40" s="103"/>
      <c r="O40" s="12"/>
      <c r="P40" s="12"/>
      <c r="Q40" s="12"/>
    </row>
    <row r="41" spans="1:17" s="8" customFormat="1" ht="167.25" customHeight="1" x14ac:dyDescent="0.5">
      <c r="A41" s="55"/>
      <c r="B41" s="94"/>
      <c r="C41" s="95"/>
      <c r="D41" s="82" t="s">
        <v>19</v>
      </c>
      <c r="E41" s="19">
        <v>0</v>
      </c>
      <c r="F41" s="19">
        <v>0</v>
      </c>
      <c r="G41" s="19">
        <v>0</v>
      </c>
      <c r="H41" s="19">
        <v>0</v>
      </c>
      <c r="I41" s="26">
        <f t="shared" si="9"/>
        <v>0</v>
      </c>
      <c r="J41" s="22">
        <f t="shared" si="10"/>
        <v>0</v>
      </c>
      <c r="K41" s="22">
        <v>0</v>
      </c>
      <c r="L41" s="22">
        <f t="shared" si="2"/>
        <v>0</v>
      </c>
      <c r="M41" s="65"/>
      <c r="N41" s="103"/>
      <c r="O41" s="12"/>
      <c r="P41" s="12"/>
      <c r="Q41" s="12"/>
    </row>
    <row r="42" spans="1:17" s="8" customFormat="1" ht="185.25" customHeight="1" x14ac:dyDescent="0.5">
      <c r="A42" s="55"/>
      <c r="B42" s="94"/>
      <c r="C42" s="95"/>
      <c r="D42" s="82" t="s">
        <v>20</v>
      </c>
      <c r="E42" s="107">
        <v>11578.772800000001</v>
      </c>
      <c r="F42" s="108">
        <v>8896.7540000000008</v>
      </c>
      <c r="G42" s="109">
        <v>11578.772800000001</v>
      </c>
      <c r="H42" s="108">
        <v>8185.5159999999996</v>
      </c>
      <c r="I42" s="45">
        <f>H42-F42</f>
        <v>-711.23800000000119</v>
      </c>
      <c r="J42" s="22">
        <f t="shared" si="10"/>
        <v>70.694158538113811</v>
      </c>
      <c r="K42" s="22">
        <f>IF(H42=0,0,H42/F42*100)</f>
        <v>92.005646104185857</v>
      </c>
      <c r="L42" s="22">
        <f t="shared" si="2"/>
        <v>70.694158538113811</v>
      </c>
      <c r="M42" s="65"/>
      <c r="N42" s="103"/>
      <c r="O42" s="12"/>
      <c r="P42" s="12"/>
      <c r="Q42" s="12"/>
    </row>
    <row r="43" spans="1:17" s="8" customFormat="1" ht="232.5" customHeight="1" x14ac:dyDescent="0.5">
      <c r="A43" s="55"/>
      <c r="B43" s="94"/>
      <c r="C43" s="95"/>
      <c r="D43" s="88" t="s">
        <v>21</v>
      </c>
      <c r="E43" s="19">
        <v>0</v>
      </c>
      <c r="F43" s="19">
        <v>0</v>
      </c>
      <c r="G43" s="19">
        <v>0</v>
      </c>
      <c r="H43" s="19">
        <v>0</v>
      </c>
      <c r="I43" s="26">
        <f t="shared" si="9"/>
        <v>0</v>
      </c>
      <c r="J43" s="22">
        <f t="shared" si="10"/>
        <v>0</v>
      </c>
      <c r="K43" s="22">
        <f>IF(H43=0,0,H43/F43*100)</f>
        <v>0</v>
      </c>
      <c r="L43" s="22">
        <f t="shared" si="2"/>
        <v>0</v>
      </c>
      <c r="M43" s="65"/>
      <c r="N43" s="103"/>
      <c r="O43" s="12"/>
      <c r="P43" s="12"/>
      <c r="Q43" s="12"/>
    </row>
    <row r="44" spans="1:17" s="8" customFormat="1" ht="169.5" customHeight="1" x14ac:dyDescent="0.5">
      <c r="A44" s="55"/>
      <c r="B44" s="94"/>
      <c r="C44" s="95"/>
      <c r="D44" s="88" t="s">
        <v>22</v>
      </c>
      <c r="E44" s="19">
        <v>0</v>
      </c>
      <c r="F44" s="19">
        <v>0</v>
      </c>
      <c r="G44" s="19">
        <v>0</v>
      </c>
      <c r="H44" s="19">
        <v>0</v>
      </c>
      <c r="I44" s="26">
        <f t="shared" si="9"/>
        <v>0</v>
      </c>
      <c r="J44" s="22">
        <f t="shared" si="10"/>
        <v>0</v>
      </c>
      <c r="K44" s="22">
        <f>IF(H44=0,0,H44/F44*100)</f>
        <v>0</v>
      </c>
      <c r="L44" s="22">
        <f t="shared" si="2"/>
        <v>0</v>
      </c>
      <c r="M44" s="65"/>
      <c r="N44" s="103"/>
      <c r="O44" s="12"/>
      <c r="P44" s="12"/>
      <c r="Q44" s="12"/>
    </row>
    <row r="45" spans="1:17" s="8" customFormat="1" ht="132" customHeight="1" x14ac:dyDescent="0.5">
      <c r="A45" s="55"/>
      <c r="B45" s="94"/>
      <c r="C45" s="95"/>
      <c r="D45" s="90" t="s">
        <v>23</v>
      </c>
      <c r="E45" s="19">
        <v>0</v>
      </c>
      <c r="F45" s="19">
        <v>0</v>
      </c>
      <c r="G45" s="19">
        <v>0</v>
      </c>
      <c r="H45" s="19">
        <v>0</v>
      </c>
      <c r="I45" s="25">
        <f t="shared" si="9"/>
        <v>0</v>
      </c>
      <c r="J45" s="22">
        <f t="shared" si="10"/>
        <v>0</v>
      </c>
      <c r="K45" s="22">
        <f t="shared" ref="K45:K77" si="12">IF(H45=0,0,H45/F45*100)</f>
        <v>0</v>
      </c>
      <c r="L45" s="22">
        <f t="shared" si="2"/>
        <v>0</v>
      </c>
      <c r="M45" s="65"/>
      <c r="N45" s="103"/>
      <c r="O45" s="12"/>
      <c r="P45" s="12"/>
      <c r="Q45" s="12"/>
    </row>
    <row r="46" spans="1:17" s="8" customFormat="1" ht="132" customHeight="1" x14ac:dyDescent="0.5">
      <c r="A46" s="55"/>
      <c r="B46" s="94"/>
      <c r="C46" s="95"/>
      <c r="D46" s="91" t="s">
        <v>24</v>
      </c>
      <c r="E46" s="19">
        <v>0</v>
      </c>
      <c r="F46" s="19">
        <v>0</v>
      </c>
      <c r="G46" s="19">
        <v>0</v>
      </c>
      <c r="H46" s="19">
        <v>0</v>
      </c>
      <c r="I46" s="26">
        <f t="shared" si="9"/>
        <v>0</v>
      </c>
      <c r="J46" s="22">
        <f t="shared" si="10"/>
        <v>0</v>
      </c>
      <c r="K46" s="22">
        <f t="shared" si="12"/>
        <v>0</v>
      </c>
      <c r="L46" s="22">
        <f t="shared" si="2"/>
        <v>0</v>
      </c>
      <c r="M46" s="65"/>
      <c r="N46" s="103"/>
      <c r="O46" s="12"/>
      <c r="P46" s="12"/>
      <c r="Q46" s="12"/>
    </row>
    <row r="47" spans="1:17" s="8" customFormat="1" ht="188.25" customHeight="1" x14ac:dyDescent="0.5">
      <c r="A47" s="55">
        <v>5</v>
      </c>
      <c r="B47" s="94" t="s">
        <v>32</v>
      </c>
      <c r="C47" s="95">
        <v>12</v>
      </c>
      <c r="D47" s="75" t="s">
        <v>17</v>
      </c>
      <c r="E47" s="17">
        <f>E48+E49+E50+E53</f>
        <v>373548.42661999998</v>
      </c>
      <c r="F47" s="17">
        <f>F48+F49+F50+F53</f>
        <v>220092.64517999999</v>
      </c>
      <c r="G47" s="17">
        <f>G48+G49+G50+G53</f>
        <v>235493.52887000001</v>
      </c>
      <c r="H47" s="17">
        <f>H48+H49+H50+H53</f>
        <v>108497.70518000002</v>
      </c>
      <c r="I47" s="43">
        <f t="shared" si="9"/>
        <v>-111594.93999999997</v>
      </c>
      <c r="J47" s="17">
        <f t="shared" si="10"/>
        <v>46.072478382153015</v>
      </c>
      <c r="K47" s="17">
        <f t="shared" si="12"/>
        <v>49.296379300301716</v>
      </c>
      <c r="L47" s="17">
        <f t="shared" si="2"/>
        <v>29.045151163324697</v>
      </c>
      <c r="M47" s="65">
        <v>9</v>
      </c>
      <c r="N47" s="60" t="s">
        <v>68</v>
      </c>
      <c r="O47" s="12"/>
      <c r="P47" s="12"/>
      <c r="Q47" s="12"/>
    </row>
    <row r="48" spans="1:17" s="8" customFormat="1" ht="132" customHeight="1" x14ac:dyDescent="0.5">
      <c r="A48" s="55"/>
      <c r="B48" s="94"/>
      <c r="C48" s="95"/>
      <c r="D48" s="82" t="s">
        <v>18</v>
      </c>
      <c r="E48" s="20">
        <v>0</v>
      </c>
      <c r="F48" s="20">
        <v>0</v>
      </c>
      <c r="G48" s="20">
        <v>0</v>
      </c>
      <c r="H48" s="20">
        <v>0</v>
      </c>
      <c r="I48" s="30">
        <f t="shared" si="9"/>
        <v>0</v>
      </c>
      <c r="J48" s="22">
        <f t="shared" si="10"/>
        <v>0</v>
      </c>
      <c r="K48" s="22">
        <f t="shared" si="12"/>
        <v>0</v>
      </c>
      <c r="L48" s="22">
        <f t="shared" si="2"/>
        <v>0</v>
      </c>
      <c r="M48" s="65"/>
      <c r="N48" s="61"/>
      <c r="O48" s="12"/>
      <c r="P48" s="12"/>
      <c r="Q48" s="12"/>
    </row>
    <row r="49" spans="1:17" s="8" customFormat="1" ht="193.5" customHeight="1" x14ac:dyDescent="0.5">
      <c r="A49" s="55"/>
      <c r="B49" s="94"/>
      <c r="C49" s="95"/>
      <c r="D49" s="82" t="s">
        <v>19</v>
      </c>
      <c r="E49" s="24">
        <v>0</v>
      </c>
      <c r="F49" s="20">
        <v>0</v>
      </c>
      <c r="G49" s="20">
        <v>0</v>
      </c>
      <c r="H49" s="20">
        <v>0</v>
      </c>
      <c r="I49" s="30">
        <f t="shared" si="9"/>
        <v>0</v>
      </c>
      <c r="J49" s="22">
        <f t="shared" si="10"/>
        <v>0</v>
      </c>
      <c r="K49" s="22">
        <f t="shared" si="12"/>
        <v>0</v>
      </c>
      <c r="L49" s="22">
        <f t="shared" si="2"/>
        <v>0</v>
      </c>
      <c r="M49" s="65"/>
      <c r="N49" s="61"/>
      <c r="O49" s="12"/>
      <c r="P49" s="12"/>
      <c r="Q49" s="12"/>
    </row>
    <row r="50" spans="1:17" s="8" customFormat="1" ht="193.5" customHeight="1" x14ac:dyDescent="0.5">
      <c r="A50" s="55"/>
      <c r="B50" s="94"/>
      <c r="C50" s="95"/>
      <c r="D50" s="82" t="s">
        <v>20</v>
      </c>
      <c r="E50" s="110">
        <v>269773.45944999997</v>
      </c>
      <c r="F50" s="110">
        <v>220092.64517999999</v>
      </c>
      <c r="G50" s="110">
        <v>235493.52887000001</v>
      </c>
      <c r="H50" s="110">
        <v>108497.70518000002</v>
      </c>
      <c r="I50" s="45">
        <f>H50-F50</f>
        <v>-111594.93999999997</v>
      </c>
      <c r="J50" s="22">
        <f t="shared" si="10"/>
        <v>46.072478382153015</v>
      </c>
      <c r="K50" s="22">
        <f t="shared" si="12"/>
        <v>49.296379300301716</v>
      </c>
      <c r="L50" s="22">
        <f t="shared" si="2"/>
        <v>40.21807979228182</v>
      </c>
      <c r="M50" s="65"/>
      <c r="N50" s="61"/>
      <c r="O50" s="12"/>
      <c r="P50" s="12"/>
      <c r="Q50" s="12"/>
    </row>
    <row r="51" spans="1:17" s="8" customFormat="1" ht="261.75" customHeight="1" x14ac:dyDescent="0.5">
      <c r="A51" s="55"/>
      <c r="B51" s="94"/>
      <c r="C51" s="95"/>
      <c r="D51" s="88" t="s">
        <v>21</v>
      </c>
      <c r="E51" s="46">
        <v>0</v>
      </c>
      <c r="F51" s="46">
        <v>0</v>
      </c>
      <c r="G51" s="46">
        <v>0</v>
      </c>
      <c r="H51" s="46">
        <v>0</v>
      </c>
      <c r="I51" s="30">
        <f t="shared" si="9"/>
        <v>0</v>
      </c>
      <c r="J51" s="28">
        <f t="shared" si="10"/>
        <v>0</v>
      </c>
      <c r="K51" s="28">
        <f t="shared" si="12"/>
        <v>0</v>
      </c>
      <c r="L51" s="28">
        <f t="shared" si="2"/>
        <v>0</v>
      </c>
      <c r="M51" s="65"/>
      <c r="N51" s="61"/>
      <c r="O51" s="12"/>
      <c r="P51" s="12"/>
      <c r="Q51" s="12"/>
    </row>
    <row r="52" spans="1:17" s="8" customFormat="1" ht="162.75" customHeight="1" x14ac:dyDescent="0.5">
      <c r="A52" s="55"/>
      <c r="B52" s="94"/>
      <c r="C52" s="95"/>
      <c r="D52" s="88" t="s">
        <v>22</v>
      </c>
      <c r="E52" s="46">
        <v>0</v>
      </c>
      <c r="F52" s="46">
        <v>0</v>
      </c>
      <c r="G52" s="46">
        <v>0</v>
      </c>
      <c r="H52" s="46">
        <v>0</v>
      </c>
      <c r="I52" s="30">
        <f t="shared" si="9"/>
        <v>0</v>
      </c>
      <c r="J52" s="28">
        <f t="shared" si="10"/>
        <v>0</v>
      </c>
      <c r="K52" s="28">
        <f t="shared" si="12"/>
        <v>0</v>
      </c>
      <c r="L52" s="28">
        <f t="shared" si="2"/>
        <v>0</v>
      </c>
      <c r="M52" s="65"/>
      <c r="N52" s="61"/>
      <c r="O52" s="12"/>
      <c r="P52" s="12"/>
      <c r="Q52" s="12"/>
    </row>
    <row r="53" spans="1:17" s="8" customFormat="1" ht="132" customHeight="1" x14ac:dyDescent="0.5">
      <c r="A53" s="55"/>
      <c r="B53" s="94"/>
      <c r="C53" s="95"/>
      <c r="D53" s="90" t="s">
        <v>23</v>
      </c>
      <c r="E53" s="111">
        <v>103774.96717</v>
      </c>
      <c r="F53" s="46">
        <v>0</v>
      </c>
      <c r="G53" s="46">
        <v>0</v>
      </c>
      <c r="H53" s="46">
        <v>0</v>
      </c>
      <c r="I53" s="25">
        <f t="shared" si="9"/>
        <v>0</v>
      </c>
      <c r="J53" s="28">
        <f t="shared" si="10"/>
        <v>0</v>
      </c>
      <c r="K53" s="28">
        <f t="shared" si="12"/>
        <v>0</v>
      </c>
      <c r="L53" s="28">
        <f t="shared" si="2"/>
        <v>0</v>
      </c>
      <c r="M53" s="65"/>
      <c r="N53" s="61"/>
      <c r="O53" s="12"/>
      <c r="P53" s="12"/>
      <c r="Q53" s="12"/>
    </row>
    <row r="54" spans="1:17" s="8" customFormat="1" ht="132" customHeight="1" x14ac:dyDescent="0.5">
      <c r="A54" s="55"/>
      <c r="B54" s="94"/>
      <c r="C54" s="95"/>
      <c r="D54" s="91" t="s">
        <v>24</v>
      </c>
      <c r="E54" s="20">
        <v>0</v>
      </c>
      <c r="F54" s="20">
        <v>0</v>
      </c>
      <c r="G54" s="20">
        <v>0</v>
      </c>
      <c r="H54" s="20">
        <v>0</v>
      </c>
      <c r="I54" s="30">
        <f t="shared" si="9"/>
        <v>0</v>
      </c>
      <c r="J54" s="22">
        <f t="shared" si="10"/>
        <v>0</v>
      </c>
      <c r="K54" s="22">
        <f t="shared" si="12"/>
        <v>0</v>
      </c>
      <c r="L54" s="22">
        <f t="shared" si="2"/>
        <v>0</v>
      </c>
      <c r="M54" s="65"/>
      <c r="N54" s="61"/>
      <c r="O54" s="12"/>
      <c r="P54" s="12"/>
      <c r="Q54" s="12"/>
    </row>
    <row r="55" spans="1:17" s="8" customFormat="1" ht="161.25" customHeight="1" x14ac:dyDescent="0.5">
      <c r="A55" s="55">
        <v>6</v>
      </c>
      <c r="B55" s="94" t="s">
        <v>33</v>
      </c>
      <c r="C55" s="95">
        <v>9</v>
      </c>
      <c r="D55" s="75" t="s">
        <v>17</v>
      </c>
      <c r="E55" s="17">
        <f>E56+E57+E58+E59+E61</f>
        <v>201517.65953</v>
      </c>
      <c r="F55" s="17">
        <f>F56+F57+F58+F59+F61</f>
        <v>110531.75953000001</v>
      </c>
      <c r="G55" s="17">
        <f>G56+G57+G58+G59+G61</f>
        <v>129651.51152999999</v>
      </c>
      <c r="H55" s="17">
        <f>H56+H57+H58+H59+H61</f>
        <v>126281.94099</v>
      </c>
      <c r="I55" s="18">
        <f>H55-F55</f>
        <v>15750.181459999993</v>
      </c>
      <c r="J55" s="17">
        <f t="shared" si="10"/>
        <v>97.40105572219241</v>
      </c>
      <c r="K55" s="17">
        <f t="shared" si="12"/>
        <v>114.24946235088672</v>
      </c>
      <c r="L55" s="17">
        <f t="shared" si="2"/>
        <v>62.665446435080476</v>
      </c>
      <c r="M55" s="65">
        <v>11</v>
      </c>
      <c r="N55" s="60" t="s">
        <v>34</v>
      </c>
      <c r="O55" s="12"/>
      <c r="P55" s="12"/>
      <c r="Q55" s="12"/>
    </row>
    <row r="56" spans="1:17" s="8" customFormat="1" ht="171" customHeight="1" x14ac:dyDescent="0.5">
      <c r="A56" s="55"/>
      <c r="B56" s="94"/>
      <c r="C56" s="95"/>
      <c r="D56" s="82" t="s">
        <v>18</v>
      </c>
      <c r="E56" s="112">
        <v>366.8</v>
      </c>
      <c r="F56" s="20">
        <v>0</v>
      </c>
      <c r="G56" s="20">
        <v>0</v>
      </c>
      <c r="H56" s="20">
        <v>0</v>
      </c>
      <c r="I56" s="30">
        <f t="shared" si="9"/>
        <v>0</v>
      </c>
      <c r="J56" s="22">
        <f t="shared" si="10"/>
        <v>0</v>
      </c>
      <c r="K56" s="22">
        <f t="shared" si="12"/>
        <v>0</v>
      </c>
      <c r="L56" s="22">
        <f t="shared" si="2"/>
        <v>0</v>
      </c>
      <c r="M56" s="65"/>
      <c r="N56" s="61"/>
      <c r="O56" s="12"/>
      <c r="P56" s="12"/>
      <c r="Q56" s="12"/>
    </row>
    <row r="57" spans="1:17" s="8" customFormat="1" ht="171" customHeight="1" x14ac:dyDescent="0.5">
      <c r="A57" s="55"/>
      <c r="B57" s="94"/>
      <c r="C57" s="95"/>
      <c r="D57" s="82" t="s">
        <v>19</v>
      </c>
      <c r="E57" s="113">
        <v>72888.2</v>
      </c>
      <c r="F57" s="113">
        <v>53982.600000000006</v>
      </c>
      <c r="G57" s="113">
        <v>71293.551999999996</v>
      </c>
      <c r="H57" s="113">
        <v>70870.895750000011</v>
      </c>
      <c r="I57" s="45">
        <f t="shared" si="9"/>
        <v>16888.295750000005</v>
      </c>
      <c r="J57" s="22">
        <f t="shared" si="10"/>
        <v>99.4071606223239</v>
      </c>
      <c r="K57" s="22">
        <f t="shared" si="12"/>
        <v>131.28470238558353</v>
      </c>
      <c r="L57" s="22">
        <f t="shared" si="2"/>
        <v>97.232330816236384</v>
      </c>
      <c r="M57" s="65"/>
      <c r="N57" s="61"/>
      <c r="O57" s="12"/>
      <c r="P57" s="12"/>
      <c r="Q57" s="12"/>
    </row>
    <row r="58" spans="1:17" s="8" customFormat="1" ht="157.5" customHeight="1" x14ac:dyDescent="0.5">
      <c r="A58" s="55"/>
      <c r="B58" s="94"/>
      <c r="C58" s="95"/>
      <c r="D58" s="82" t="s">
        <v>20</v>
      </c>
      <c r="E58" s="113">
        <v>57657.95953</v>
      </c>
      <c r="F58" s="113">
        <v>56549.159530000004</v>
      </c>
      <c r="G58" s="113">
        <v>58357.95953</v>
      </c>
      <c r="H58" s="113">
        <v>55411.045239999999</v>
      </c>
      <c r="I58" s="30">
        <f t="shared" si="9"/>
        <v>-1138.114290000005</v>
      </c>
      <c r="J58" s="22">
        <f t="shared" si="10"/>
        <v>94.95027873878098</v>
      </c>
      <c r="K58" s="22">
        <f t="shared" si="12"/>
        <v>97.987389557229008</v>
      </c>
      <c r="L58" s="22">
        <f t="shared" si="2"/>
        <v>96.103028431259503</v>
      </c>
      <c r="M58" s="65"/>
      <c r="N58" s="61"/>
      <c r="O58" s="12"/>
      <c r="P58" s="12"/>
      <c r="Q58" s="12"/>
    </row>
    <row r="59" spans="1:17" s="8" customFormat="1" ht="261.75" customHeight="1" x14ac:dyDescent="0.5">
      <c r="A59" s="55"/>
      <c r="B59" s="94"/>
      <c r="C59" s="95"/>
      <c r="D59" s="88" t="s">
        <v>21</v>
      </c>
      <c r="E59" s="20">
        <v>0</v>
      </c>
      <c r="F59" s="20">
        <v>0</v>
      </c>
      <c r="G59" s="20">
        <v>0</v>
      </c>
      <c r="H59" s="20">
        <v>0</v>
      </c>
      <c r="I59" s="26">
        <v>0</v>
      </c>
      <c r="J59" s="22">
        <f t="shared" si="10"/>
        <v>0</v>
      </c>
      <c r="K59" s="22">
        <f t="shared" si="12"/>
        <v>0</v>
      </c>
      <c r="L59" s="22">
        <f t="shared" si="2"/>
        <v>0</v>
      </c>
      <c r="M59" s="65"/>
      <c r="N59" s="61"/>
      <c r="O59" s="12"/>
      <c r="P59" s="12"/>
      <c r="Q59" s="12"/>
    </row>
    <row r="60" spans="1:17" s="8" customFormat="1" ht="178.5" customHeight="1" x14ac:dyDescent="0.5">
      <c r="A60" s="55"/>
      <c r="B60" s="94"/>
      <c r="C60" s="95"/>
      <c r="D60" s="88" t="s">
        <v>22</v>
      </c>
      <c r="E60" s="20">
        <v>0</v>
      </c>
      <c r="F60" s="20">
        <v>0</v>
      </c>
      <c r="G60" s="20">
        <v>0</v>
      </c>
      <c r="H60" s="20">
        <v>0</v>
      </c>
      <c r="I60" s="26">
        <v>0</v>
      </c>
      <c r="J60" s="22">
        <f t="shared" si="10"/>
        <v>0</v>
      </c>
      <c r="K60" s="22">
        <f t="shared" si="12"/>
        <v>0</v>
      </c>
      <c r="L60" s="22">
        <f t="shared" si="2"/>
        <v>0</v>
      </c>
      <c r="M60" s="65"/>
      <c r="N60" s="61"/>
      <c r="O60" s="12"/>
      <c r="P60" s="12"/>
      <c r="Q60" s="12"/>
    </row>
    <row r="61" spans="1:17" s="8" customFormat="1" ht="162" customHeight="1" x14ac:dyDescent="0.5">
      <c r="A61" s="55"/>
      <c r="B61" s="94"/>
      <c r="C61" s="95"/>
      <c r="D61" s="90" t="s">
        <v>23</v>
      </c>
      <c r="E61" s="113">
        <v>70604.7</v>
      </c>
      <c r="F61" s="20">
        <v>0</v>
      </c>
      <c r="G61" s="20">
        <v>0</v>
      </c>
      <c r="H61" s="20">
        <v>0</v>
      </c>
      <c r="I61" s="26">
        <v>0</v>
      </c>
      <c r="J61" s="22">
        <f t="shared" si="10"/>
        <v>0</v>
      </c>
      <c r="K61" s="22">
        <f t="shared" si="12"/>
        <v>0</v>
      </c>
      <c r="L61" s="22">
        <f t="shared" si="2"/>
        <v>0</v>
      </c>
      <c r="M61" s="65"/>
      <c r="N61" s="61"/>
      <c r="O61" s="12"/>
      <c r="P61" s="12"/>
      <c r="Q61" s="12"/>
    </row>
    <row r="62" spans="1:17" s="8" customFormat="1" ht="131.25" customHeight="1" x14ac:dyDescent="0.5">
      <c r="A62" s="55"/>
      <c r="B62" s="94"/>
      <c r="C62" s="95"/>
      <c r="D62" s="91" t="s">
        <v>24</v>
      </c>
      <c r="E62" s="20">
        <v>0</v>
      </c>
      <c r="F62" s="20">
        <v>0</v>
      </c>
      <c r="G62" s="20">
        <v>0</v>
      </c>
      <c r="H62" s="20">
        <v>0</v>
      </c>
      <c r="I62" s="26">
        <v>0</v>
      </c>
      <c r="J62" s="22">
        <f t="shared" si="10"/>
        <v>0</v>
      </c>
      <c r="K62" s="22">
        <f t="shared" si="12"/>
        <v>0</v>
      </c>
      <c r="L62" s="22">
        <f t="shared" si="2"/>
        <v>0</v>
      </c>
      <c r="M62" s="65"/>
      <c r="N62" s="61"/>
      <c r="O62" s="12"/>
      <c r="P62" s="12"/>
      <c r="Q62" s="12"/>
    </row>
    <row r="63" spans="1:17" s="8" customFormat="1" ht="131.25" customHeight="1" x14ac:dyDescent="0.5">
      <c r="A63" s="55">
        <v>7</v>
      </c>
      <c r="B63" s="94" t="s">
        <v>35</v>
      </c>
      <c r="C63" s="95">
        <v>4</v>
      </c>
      <c r="D63" s="75" t="s">
        <v>17</v>
      </c>
      <c r="E63" s="17">
        <f>E64+E65+E66+E67+E69</f>
        <v>17099.09534</v>
      </c>
      <c r="F63" s="17">
        <f>F64+F65+F66+F67+F69</f>
        <v>16176.395340000001</v>
      </c>
      <c r="G63" s="17">
        <f>G64+G65+G66+G67+G69</f>
        <v>16722.885339999997</v>
      </c>
      <c r="H63" s="17">
        <f>H64+H65+H66+H67+H69</f>
        <v>15367.434880000001</v>
      </c>
      <c r="I63" s="23">
        <f t="shared" ref="I63:I75" si="13">H63-F63</f>
        <v>-808.96046000000024</v>
      </c>
      <c r="J63" s="17">
        <f t="shared" si="10"/>
        <v>91.89463760324989</v>
      </c>
      <c r="K63" s="17">
        <f t="shared" si="12"/>
        <v>94.999130257408765</v>
      </c>
      <c r="L63" s="17">
        <f t="shared" si="2"/>
        <v>89.872794872667228</v>
      </c>
      <c r="M63" s="114">
        <v>2</v>
      </c>
      <c r="N63" s="115" t="s">
        <v>36</v>
      </c>
      <c r="O63" s="12"/>
      <c r="P63" s="12"/>
      <c r="Q63" s="12"/>
    </row>
    <row r="64" spans="1:17" s="8" customFormat="1" ht="184.5" customHeight="1" x14ac:dyDescent="0.5">
      <c r="A64" s="55"/>
      <c r="B64" s="94"/>
      <c r="C64" s="95"/>
      <c r="D64" s="82" t="s">
        <v>18</v>
      </c>
      <c r="E64" s="19">
        <v>0</v>
      </c>
      <c r="F64" s="19">
        <v>0</v>
      </c>
      <c r="G64" s="19">
        <v>0</v>
      </c>
      <c r="H64" s="19">
        <v>0</v>
      </c>
      <c r="I64" s="26">
        <f t="shared" si="13"/>
        <v>0</v>
      </c>
      <c r="J64" s="22">
        <f t="shared" si="10"/>
        <v>0</v>
      </c>
      <c r="K64" s="22">
        <f t="shared" si="12"/>
        <v>0</v>
      </c>
      <c r="L64" s="22">
        <f t="shared" si="2"/>
        <v>0</v>
      </c>
      <c r="M64" s="114"/>
      <c r="N64" s="116"/>
      <c r="O64" s="12"/>
      <c r="P64" s="12"/>
      <c r="Q64" s="12"/>
    </row>
    <row r="65" spans="1:17" s="8" customFormat="1" ht="180" customHeight="1" x14ac:dyDescent="0.5">
      <c r="A65" s="55"/>
      <c r="B65" s="94"/>
      <c r="C65" s="95"/>
      <c r="D65" s="82" t="s">
        <v>19</v>
      </c>
      <c r="E65" s="101">
        <v>566.9</v>
      </c>
      <c r="F65" s="101">
        <v>214.7</v>
      </c>
      <c r="G65" s="117">
        <v>190.69</v>
      </c>
      <c r="H65" s="101">
        <v>190.69</v>
      </c>
      <c r="I65" s="101">
        <v>-24.009999999999991</v>
      </c>
      <c r="J65" s="22">
        <f t="shared" si="10"/>
        <v>100</v>
      </c>
      <c r="K65" s="22">
        <f t="shared" si="12"/>
        <v>88.816953889147655</v>
      </c>
      <c r="L65" s="22">
        <f t="shared" si="2"/>
        <v>33.637325807020638</v>
      </c>
      <c r="M65" s="114"/>
      <c r="N65" s="116"/>
      <c r="O65" s="12"/>
      <c r="P65" s="12"/>
      <c r="Q65" s="12"/>
    </row>
    <row r="66" spans="1:17" s="8" customFormat="1" ht="171" customHeight="1" x14ac:dyDescent="0.5">
      <c r="A66" s="55"/>
      <c r="B66" s="94"/>
      <c r="C66" s="95"/>
      <c r="D66" s="82" t="s">
        <v>20</v>
      </c>
      <c r="E66" s="101">
        <v>16532.195339999998</v>
      </c>
      <c r="F66" s="101">
        <v>15961.69534</v>
      </c>
      <c r="G66" s="117">
        <v>16532.195339999998</v>
      </c>
      <c r="H66" s="101">
        <v>15176.74488</v>
      </c>
      <c r="I66" s="101">
        <v>-784.95046000000002</v>
      </c>
      <c r="J66" s="22">
        <f t="shared" si="10"/>
        <v>91.801146598356127</v>
      </c>
      <c r="K66" s="22">
        <f t="shared" si="12"/>
        <v>95.082286415823788</v>
      </c>
      <c r="L66" s="22">
        <f t="shared" si="2"/>
        <v>91.801146598356127</v>
      </c>
      <c r="M66" s="114"/>
      <c r="N66" s="116"/>
      <c r="O66" s="12"/>
      <c r="P66" s="12"/>
      <c r="Q66" s="12"/>
    </row>
    <row r="67" spans="1:17" s="8" customFormat="1" ht="270" customHeight="1" x14ac:dyDescent="0.5">
      <c r="A67" s="55"/>
      <c r="B67" s="94"/>
      <c r="C67" s="95"/>
      <c r="D67" s="88" t="s">
        <v>21</v>
      </c>
      <c r="E67" s="38">
        <v>0</v>
      </c>
      <c r="F67" s="38">
        <v>0</v>
      </c>
      <c r="G67" s="38">
        <v>0</v>
      </c>
      <c r="H67" s="38">
        <v>0</v>
      </c>
      <c r="I67" s="26">
        <f t="shared" si="13"/>
        <v>0</v>
      </c>
      <c r="J67" s="22">
        <f t="shared" si="10"/>
        <v>0</v>
      </c>
      <c r="K67" s="22">
        <f t="shared" si="12"/>
        <v>0</v>
      </c>
      <c r="L67" s="22">
        <f t="shared" si="2"/>
        <v>0</v>
      </c>
      <c r="M67" s="114"/>
      <c r="N67" s="116"/>
      <c r="O67" s="12"/>
      <c r="P67" s="12"/>
      <c r="Q67" s="12"/>
    </row>
    <row r="68" spans="1:17" s="8" customFormat="1" ht="198.75" customHeight="1" x14ac:dyDescent="0.5">
      <c r="A68" s="55"/>
      <c r="B68" s="94"/>
      <c r="C68" s="95"/>
      <c r="D68" s="88" t="s">
        <v>22</v>
      </c>
      <c r="E68" s="38">
        <v>0</v>
      </c>
      <c r="F68" s="38">
        <v>0</v>
      </c>
      <c r="G68" s="38">
        <v>0</v>
      </c>
      <c r="H68" s="38">
        <v>0</v>
      </c>
      <c r="I68" s="26">
        <f t="shared" si="13"/>
        <v>0</v>
      </c>
      <c r="J68" s="22">
        <f t="shared" si="10"/>
        <v>0</v>
      </c>
      <c r="K68" s="22">
        <f t="shared" si="12"/>
        <v>0</v>
      </c>
      <c r="L68" s="22">
        <f t="shared" si="2"/>
        <v>0</v>
      </c>
      <c r="M68" s="114"/>
      <c r="N68" s="116"/>
      <c r="O68" s="12"/>
      <c r="P68" s="12"/>
      <c r="Q68" s="12"/>
    </row>
    <row r="69" spans="1:17" s="8" customFormat="1" ht="131.25" customHeight="1" x14ac:dyDescent="0.5">
      <c r="A69" s="55"/>
      <c r="B69" s="94"/>
      <c r="C69" s="95"/>
      <c r="D69" s="90" t="s">
        <v>23</v>
      </c>
      <c r="E69" s="38">
        <v>0</v>
      </c>
      <c r="F69" s="38">
        <v>0</v>
      </c>
      <c r="G69" s="38">
        <v>0</v>
      </c>
      <c r="H69" s="38">
        <v>0</v>
      </c>
      <c r="I69" s="25">
        <v>0</v>
      </c>
      <c r="J69" s="22">
        <f t="shared" si="10"/>
        <v>0</v>
      </c>
      <c r="K69" s="22">
        <f t="shared" si="12"/>
        <v>0</v>
      </c>
      <c r="L69" s="22">
        <f t="shared" si="2"/>
        <v>0</v>
      </c>
      <c r="M69" s="114"/>
      <c r="N69" s="116"/>
      <c r="O69" s="12"/>
      <c r="P69" s="12"/>
      <c r="Q69" s="12"/>
    </row>
    <row r="70" spans="1:17" s="8" customFormat="1" ht="131.25" customHeight="1" x14ac:dyDescent="0.5">
      <c r="A70" s="55"/>
      <c r="B70" s="94"/>
      <c r="C70" s="95"/>
      <c r="D70" s="91" t="s">
        <v>24</v>
      </c>
      <c r="E70" s="19">
        <v>0</v>
      </c>
      <c r="F70" s="19">
        <v>0</v>
      </c>
      <c r="G70" s="19">
        <v>0</v>
      </c>
      <c r="H70" s="19">
        <v>0</v>
      </c>
      <c r="I70" s="25">
        <f t="shared" si="13"/>
        <v>0</v>
      </c>
      <c r="J70" s="22">
        <f t="shared" si="10"/>
        <v>0</v>
      </c>
      <c r="K70" s="22">
        <f t="shared" si="12"/>
        <v>0</v>
      </c>
      <c r="L70" s="22">
        <f t="shared" si="2"/>
        <v>0</v>
      </c>
      <c r="M70" s="114"/>
      <c r="N70" s="116"/>
      <c r="O70" s="12"/>
      <c r="P70" s="12"/>
      <c r="Q70" s="12"/>
    </row>
    <row r="71" spans="1:17" s="8" customFormat="1" ht="212.25" customHeight="1" x14ac:dyDescent="0.5">
      <c r="A71" s="55">
        <v>8</v>
      </c>
      <c r="B71" s="94" t="s">
        <v>37</v>
      </c>
      <c r="C71" s="95">
        <v>13</v>
      </c>
      <c r="D71" s="75" t="s">
        <v>17</v>
      </c>
      <c r="E71" s="17">
        <f>E72+E73+E74+E77+E75</f>
        <v>1722065.4385378</v>
      </c>
      <c r="F71" s="17">
        <f t="shared" ref="F71:H71" si="14">F72+F73+F74+F77+F75</f>
        <v>458332.731195</v>
      </c>
      <c r="G71" s="17">
        <f t="shared" si="14"/>
        <v>392327.47746000002</v>
      </c>
      <c r="H71" s="17">
        <f t="shared" si="14"/>
        <v>110249.08613000001</v>
      </c>
      <c r="I71" s="17">
        <f t="shared" si="13"/>
        <v>-348083.64506499999</v>
      </c>
      <c r="J71" s="17">
        <f t="shared" si="10"/>
        <v>28.101291004079755</v>
      </c>
      <c r="K71" s="17">
        <f t="shared" si="12"/>
        <v>24.054377666319006</v>
      </c>
      <c r="L71" s="17">
        <f t="shared" ref="L71:L134" si="15">IF(H71=0,0,H71/E71*100)</f>
        <v>6.4021426632667424</v>
      </c>
      <c r="M71" s="65">
        <v>6</v>
      </c>
      <c r="N71" s="102" t="s">
        <v>60</v>
      </c>
      <c r="O71" s="12"/>
      <c r="P71" s="12"/>
      <c r="Q71" s="12"/>
    </row>
    <row r="72" spans="1:17" s="8" customFormat="1" ht="174" customHeight="1" x14ac:dyDescent="0.5">
      <c r="A72" s="55"/>
      <c r="B72" s="94"/>
      <c r="C72" s="95"/>
      <c r="D72" s="82" t="s">
        <v>18</v>
      </c>
      <c r="E72" s="39">
        <v>34843.394</v>
      </c>
      <c r="F72" s="39">
        <v>4725.09</v>
      </c>
      <c r="G72" s="39">
        <v>1948.67085</v>
      </c>
      <c r="H72" s="39">
        <v>1948.67085</v>
      </c>
      <c r="I72" s="47">
        <f t="shared" si="13"/>
        <v>-2776.4191500000002</v>
      </c>
      <c r="J72" s="22">
        <f t="shared" si="10"/>
        <v>100</v>
      </c>
      <c r="K72" s="22">
        <f t="shared" si="12"/>
        <v>41.240925569671688</v>
      </c>
      <c r="L72" s="22">
        <f t="shared" si="15"/>
        <v>5.5926550955397749</v>
      </c>
      <c r="M72" s="65"/>
      <c r="N72" s="103"/>
      <c r="O72" s="12"/>
      <c r="P72" s="12"/>
      <c r="Q72" s="12"/>
    </row>
    <row r="73" spans="1:17" s="8" customFormat="1" ht="177.75" customHeight="1" x14ac:dyDescent="0.5">
      <c r="A73" s="55"/>
      <c r="B73" s="94"/>
      <c r="C73" s="95"/>
      <c r="D73" s="82" t="s">
        <v>19</v>
      </c>
      <c r="E73" s="39">
        <v>974751.89900000009</v>
      </c>
      <c r="F73" s="39">
        <v>335187.73067879997</v>
      </c>
      <c r="G73" s="39">
        <v>62061.074120000005</v>
      </c>
      <c r="H73" s="40">
        <v>62059.624120000008</v>
      </c>
      <c r="I73" s="19">
        <f t="shared" si="13"/>
        <v>-273128.10655879998</v>
      </c>
      <c r="J73" s="22">
        <f t="shared" si="10"/>
        <v>99.997663591839881</v>
      </c>
      <c r="K73" s="22">
        <f t="shared" si="12"/>
        <v>18.514885373137307</v>
      </c>
      <c r="L73" s="22">
        <f t="shared" si="15"/>
        <v>6.3667097426193378</v>
      </c>
      <c r="M73" s="65"/>
      <c r="N73" s="103"/>
      <c r="O73" s="12"/>
      <c r="P73" s="12"/>
      <c r="Q73" s="12"/>
    </row>
    <row r="74" spans="1:17" s="8" customFormat="1" ht="195" customHeight="1" x14ac:dyDescent="0.5">
      <c r="A74" s="55"/>
      <c r="B74" s="94"/>
      <c r="C74" s="95"/>
      <c r="D74" s="82" t="s">
        <v>20</v>
      </c>
      <c r="E74" s="39">
        <v>328574.58588999999</v>
      </c>
      <c r="F74" s="39">
        <v>118419.91051620001</v>
      </c>
      <c r="G74" s="39">
        <v>328317.73249000002</v>
      </c>
      <c r="H74" s="40">
        <v>46240.791160000001</v>
      </c>
      <c r="I74" s="47">
        <f t="shared" si="13"/>
        <v>-72179.119356200012</v>
      </c>
      <c r="J74" s="22">
        <f t="shared" si="10"/>
        <v>14.08415890585758</v>
      </c>
      <c r="K74" s="22">
        <f t="shared" si="12"/>
        <v>39.048155802882654</v>
      </c>
      <c r="L74" s="22">
        <f t="shared" si="15"/>
        <v>14.073149033954946</v>
      </c>
      <c r="M74" s="65"/>
      <c r="N74" s="103"/>
      <c r="O74" s="12"/>
      <c r="P74" s="12"/>
      <c r="Q74" s="12"/>
    </row>
    <row r="75" spans="1:17" s="8" customFormat="1" ht="248.25" customHeight="1" x14ac:dyDescent="0.5">
      <c r="A75" s="55"/>
      <c r="B75" s="94"/>
      <c r="C75" s="95"/>
      <c r="D75" s="88" t="s">
        <v>21</v>
      </c>
      <c r="E75" s="39">
        <v>0</v>
      </c>
      <c r="F75" s="40">
        <v>0</v>
      </c>
      <c r="G75" s="39">
        <v>0</v>
      </c>
      <c r="H75" s="39">
        <v>0</v>
      </c>
      <c r="I75" s="47">
        <f t="shared" si="13"/>
        <v>0</v>
      </c>
      <c r="J75" s="22">
        <f t="shared" si="10"/>
        <v>0</v>
      </c>
      <c r="K75" s="22">
        <f t="shared" si="12"/>
        <v>0</v>
      </c>
      <c r="L75" s="22">
        <f t="shared" si="15"/>
        <v>0</v>
      </c>
      <c r="M75" s="65"/>
      <c r="N75" s="103"/>
      <c r="O75" s="12"/>
      <c r="P75" s="12"/>
      <c r="Q75" s="12"/>
    </row>
    <row r="76" spans="1:17" s="8" customFormat="1" ht="168.75" customHeight="1" x14ac:dyDescent="0.5">
      <c r="A76" s="55"/>
      <c r="B76" s="94"/>
      <c r="C76" s="95"/>
      <c r="D76" s="88" t="s">
        <v>22</v>
      </c>
      <c r="E76" s="39">
        <v>0</v>
      </c>
      <c r="F76" s="39">
        <v>0</v>
      </c>
      <c r="G76" s="39">
        <v>0</v>
      </c>
      <c r="H76" s="39">
        <v>0</v>
      </c>
      <c r="I76" s="118">
        <v>0</v>
      </c>
      <c r="J76" s="22">
        <f t="shared" si="10"/>
        <v>0</v>
      </c>
      <c r="K76" s="22">
        <f t="shared" si="12"/>
        <v>0</v>
      </c>
      <c r="L76" s="22">
        <f t="shared" si="15"/>
        <v>0</v>
      </c>
      <c r="M76" s="65"/>
      <c r="N76" s="103"/>
      <c r="O76" s="12"/>
      <c r="P76" s="12"/>
      <c r="Q76" s="12"/>
    </row>
    <row r="77" spans="1:17" s="8" customFormat="1" ht="155.25" customHeight="1" x14ac:dyDescent="0.5">
      <c r="A77" s="55"/>
      <c r="B77" s="94"/>
      <c r="C77" s="95"/>
      <c r="D77" s="90" t="s">
        <v>23</v>
      </c>
      <c r="E77" s="39">
        <v>383895.55964779999</v>
      </c>
      <c r="F77" s="39">
        <v>0</v>
      </c>
      <c r="G77" s="39">
        <v>0</v>
      </c>
      <c r="H77" s="39">
        <v>0</v>
      </c>
      <c r="I77" s="118">
        <v>0</v>
      </c>
      <c r="J77" s="22">
        <v>0</v>
      </c>
      <c r="K77" s="22">
        <f t="shared" si="12"/>
        <v>0</v>
      </c>
      <c r="L77" s="22">
        <f t="shared" si="15"/>
        <v>0</v>
      </c>
      <c r="M77" s="65"/>
      <c r="N77" s="103"/>
      <c r="O77" s="12"/>
      <c r="P77" s="12"/>
      <c r="Q77" s="12"/>
    </row>
    <row r="78" spans="1:17" s="8" customFormat="1" ht="133.5" customHeight="1" x14ac:dyDescent="0.5">
      <c r="A78" s="55"/>
      <c r="B78" s="94"/>
      <c r="C78" s="95"/>
      <c r="D78" s="91" t="s">
        <v>24</v>
      </c>
      <c r="E78" s="39">
        <v>0</v>
      </c>
      <c r="F78" s="39">
        <v>0</v>
      </c>
      <c r="G78" s="39">
        <v>0</v>
      </c>
      <c r="H78" s="39">
        <v>0</v>
      </c>
      <c r="I78" s="118">
        <v>0</v>
      </c>
      <c r="J78" s="22">
        <v>0</v>
      </c>
      <c r="K78" s="22">
        <v>0</v>
      </c>
      <c r="L78" s="22">
        <f t="shared" si="15"/>
        <v>0</v>
      </c>
      <c r="M78" s="65"/>
      <c r="N78" s="103"/>
      <c r="O78" s="12"/>
      <c r="P78" s="12"/>
      <c r="Q78" s="12"/>
    </row>
    <row r="79" spans="1:17" s="8" customFormat="1" ht="163.5" customHeight="1" x14ac:dyDescent="0.5">
      <c r="A79" s="55">
        <v>9</v>
      </c>
      <c r="B79" s="94" t="s">
        <v>38</v>
      </c>
      <c r="C79" s="95">
        <v>15</v>
      </c>
      <c r="D79" s="75" t="s">
        <v>17</v>
      </c>
      <c r="E79" s="17">
        <f>E80+E81+E82+E83+E85</f>
        <v>376044.63575999998</v>
      </c>
      <c r="F79" s="17">
        <f>F80+F81+F82+F83+F85</f>
        <v>262487.04342</v>
      </c>
      <c r="G79" s="17">
        <f>G80+G81+G82+G83+G85</f>
        <v>323758.62007999996</v>
      </c>
      <c r="H79" s="17">
        <f>H80+H81+H82+H83+H85</f>
        <v>231936.55529999998</v>
      </c>
      <c r="I79" s="43">
        <f>H79-F79</f>
        <v>-30550.488120000024</v>
      </c>
      <c r="J79" s="17">
        <f t="shared" ref="J79" si="16">IF(H79=0, ,H79/G79*100)</f>
        <v>71.638727408304689</v>
      </c>
      <c r="K79" s="17">
        <f t="shared" ref="K79:K118" si="17">IF(H79=0,0,H79/F79*100)</f>
        <v>88.361144336135169</v>
      </c>
      <c r="L79" s="17">
        <f t="shared" si="15"/>
        <v>61.677932150593698</v>
      </c>
      <c r="M79" s="56">
        <v>14</v>
      </c>
      <c r="N79" s="102" t="s">
        <v>39</v>
      </c>
      <c r="O79" s="12"/>
      <c r="P79" s="12"/>
      <c r="Q79" s="12"/>
    </row>
    <row r="80" spans="1:17" s="8" customFormat="1" ht="155.25" customHeight="1" x14ac:dyDescent="0.5">
      <c r="A80" s="55"/>
      <c r="B80" s="94"/>
      <c r="C80" s="95"/>
      <c r="D80" s="82" t="s">
        <v>18</v>
      </c>
      <c r="E80" s="119">
        <v>2709.8</v>
      </c>
      <c r="F80" s="120">
        <v>0</v>
      </c>
      <c r="G80" s="120">
        <v>0</v>
      </c>
      <c r="H80" s="120">
        <v>0</v>
      </c>
      <c r="I80" s="25">
        <f>H80-F80</f>
        <v>0</v>
      </c>
      <c r="J80" s="22">
        <f>IF(H80=0, ,H80/G80*100)</f>
        <v>0</v>
      </c>
      <c r="K80" s="22">
        <f t="shared" si="17"/>
        <v>0</v>
      </c>
      <c r="L80" s="22">
        <f t="shared" si="15"/>
        <v>0</v>
      </c>
      <c r="M80" s="56"/>
      <c r="N80" s="103"/>
      <c r="O80" s="13"/>
      <c r="P80" s="12"/>
      <c r="Q80" s="12"/>
    </row>
    <row r="81" spans="1:17" s="8" customFormat="1" ht="173.25" customHeight="1" x14ac:dyDescent="0.5">
      <c r="A81" s="55"/>
      <c r="B81" s="94"/>
      <c r="C81" s="95"/>
      <c r="D81" s="82" t="s">
        <v>19</v>
      </c>
      <c r="E81" s="119">
        <v>31024.005129999998</v>
      </c>
      <c r="F81" s="119">
        <v>10045.040000000001</v>
      </c>
      <c r="G81" s="121">
        <v>11403.03391</v>
      </c>
      <c r="H81" s="119">
        <v>2748.7089000000001</v>
      </c>
      <c r="I81" s="44">
        <f t="shared" ref="I81:I82" si="18">H81-F81</f>
        <v>-7296.3311000000012</v>
      </c>
      <c r="J81" s="22">
        <f t="shared" ref="J81:J82" si="19">IF(H81=0, ,H81/G81*100)</f>
        <v>24.105066438410688</v>
      </c>
      <c r="K81" s="22">
        <f t="shared" si="17"/>
        <v>27.363842254485792</v>
      </c>
      <c r="L81" s="22">
        <f t="shared" si="15"/>
        <v>8.8599421270144703</v>
      </c>
      <c r="M81" s="56"/>
      <c r="N81" s="103"/>
      <c r="O81" s="12"/>
      <c r="P81" s="12"/>
      <c r="Q81" s="12"/>
    </row>
    <row r="82" spans="1:17" s="8" customFormat="1" ht="173.25" customHeight="1" x14ac:dyDescent="0.5">
      <c r="A82" s="55"/>
      <c r="B82" s="94"/>
      <c r="C82" s="95"/>
      <c r="D82" s="82" t="s">
        <v>20</v>
      </c>
      <c r="E82" s="119">
        <v>313894.12491000001</v>
      </c>
      <c r="F82" s="119">
        <v>252138.09770000004</v>
      </c>
      <c r="G82" s="119">
        <v>311517.28185999999</v>
      </c>
      <c r="H82" s="119">
        <v>228489.52336999998</v>
      </c>
      <c r="I82" s="44">
        <f t="shared" si="18"/>
        <v>-23648.574330000061</v>
      </c>
      <c r="J82" s="22">
        <f t="shared" si="19"/>
        <v>73.347302597705067</v>
      </c>
      <c r="K82" s="22">
        <f t="shared" si="17"/>
        <v>90.620784980246142</v>
      </c>
      <c r="L82" s="22">
        <f t="shared" si="15"/>
        <v>72.791908238331217</v>
      </c>
      <c r="M82" s="56"/>
      <c r="N82" s="103"/>
      <c r="O82" s="12"/>
      <c r="P82" s="12"/>
      <c r="Q82" s="12"/>
    </row>
    <row r="83" spans="1:17" s="8" customFormat="1" ht="207.75" customHeight="1" x14ac:dyDescent="0.5">
      <c r="A83" s="55"/>
      <c r="B83" s="94"/>
      <c r="C83" s="95"/>
      <c r="D83" s="88" t="s">
        <v>21</v>
      </c>
      <c r="E83" s="119">
        <v>303.90571999999997</v>
      </c>
      <c r="F83" s="119">
        <v>303.90571999999997</v>
      </c>
      <c r="G83" s="119">
        <v>838.30430999999999</v>
      </c>
      <c r="H83" s="119">
        <v>698.32303000000002</v>
      </c>
      <c r="I83" s="25">
        <f>H83-F83</f>
        <v>394.41731000000004</v>
      </c>
      <c r="J83" s="22">
        <f>IF(H83=0, ,H83/G83*100)</f>
        <v>83.301853714673129</v>
      </c>
      <c r="K83" s="22">
        <f>IF(H83=0,0,H83/F83*100)</f>
        <v>229.78278592452952</v>
      </c>
      <c r="L83" s="22">
        <f>IF(H83=0,0,H83/E83*100)</f>
        <v>229.78278592452952</v>
      </c>
      <c r="M83" s="56"/>
      <c r="N83" s="103"/>
      <c r="O83" s="12"/>
      <c r="P83" s="12"/>
      <c r="Q83" s="12"/>
    </row>
    <row r="84" spans="1:17" s="8" customFormat="1" ht="188.25" customHeight="1" x14ac:dyDescent="0.5">
      <c r="A84" s="55"/>
      <c r="B84" s="94"/>
      <c r="C84" s="95"/>
      <c r="D84" s="88" t="s">
        <v>22</v>
      </c>
      <c r="E84" s="121">
        <v>26380.478879999999</v>
      </c>
      <c r="F84" s="119">
        <v>19338.544880000001</v>
      </c>
      <c r="G84" s="119">
        <v>3482.2337299999999</v>
      </c>
      <c r="H84" s="119">
        <v>2561.4003499999999</v>
      </c>
      <c r="I84" s="25">
        <f>H84-F84</f>
        <v>-16777.144530000001</v>
      </c>
      <c r="J84" s="22">
        <f>IF(H84=0, ,H84/G84*100)</f>
        <v>73.556244313330453</v>
      </c>
      <c r="K84" s="22">
        <f>IF(H84=0,0,H84/F84*100)</f>
        <v>13.245052127210514</v>
      </c>
      <c r="L84" s="22">
        <f>IF(H84=0,0,H84/E84*100)</f>
        <v>9.709453576075493</v>
      </c>
      <c r="M84" s="56"/>
      <c r="N84" s="103"/>
      <c r="O84" s="12"/>
      <c r="P84" s="12"/>
      <c r="Q84" s="12"/>
    </row>
    <row r="85" spans="1:17" s="8" customFormat="1" ht="186.75" customHeight="1" x14ac:dyDescent="0.5">
      <c r="A85" s="55"/>
      <c r="B85" s="94"/>
      <c r="C85" s="95"/>
      <c r="D85" s="90" t="s">
        <v>23</v>
      </c>
      <c r="E85" s="119">
        <v>28112.800000000003</v>
      </c>
      <c r="F85" s="19">
        <v>0</v>
      </c>
      <c r="G85" s="19">
        <v>0</v>
      </c>
      <c r="H85" s="19">
        <v>0</v>
      </c>
      <c r="I85" s="26">
        <v>0</v>
      </c>
      <c r="J85" s="22">
        <v>0</v>
      </c>
      <c r="K85" s="22">
        <f>IF(H85=0,0,H85/F85*100)</f>
        <v>0</v>
      </c>
      <c r="L85" s="22">
        <f>IF(H85=0,0,H85/E85*100)</f>
        <v>0</v>
      </c>
      <c r="M85" s="56"/>
      <c r="N85" s="103"/>
      <c r="O85" s="12"/>
      <c r="P85" s="12"/>
      <c r="Q85" s="12"/>
    </row>
    <row r="86" spans="1:17" s="8" customFormat="1" ht="133.5" customHeight="1" x14ac:dyDescent="0.5">
      <c r="A86" s="55"/>
      <c r="B86" s="94"/>
      <c r="C86" s="95"/>
      <c r="D86" s="91" t="s">
        <v>24</v>
      </c>
      <c r="E86" s="19">
        <v>0</v>
      </c>
      <c r="F86" s="19">
        <v>0</v>
      </c>
      <c r="G86" s="19">
        <v>0</v>
      </c>
      <c r="H86" s="19">
        <v>0</v>
      </c>
      <c r="I86" s="26">
        <v>0</v>
      </c>
      <c r="J86" s="22">
        <f t="shared" ref="J86:J139" si="20">IF(H86=0, ,H86/G86*100)</f>
        <v>0</v>
      </c>
      <c r="K86" s="22">
        <f t="shared" si="17"/>
        <v>0</v>
      </c>
      <c r="L86" s="22">
        <f t="shared" si="15"/>
        <v>0</v>
      </c>
      <c r="M86" s="56"/>
      <c r="N86" s="103"/>
      <c r="O86" s="12"/>
      <c r="P86" s="12"/>
      <c r="Q86" s="12"/>
    </row>
    <row r="87" spans="1:17" s="8" customFormat="1" ht="186" customHeight="1" x14ac:dyDescent="0.5">
      <c r="A87" s="55">
        <v>10</v>
      </c>
      <c r="B87" s="122" t="s">
        <v>40</v>
      </c>
      <c r="C87" s="123">
        <v>4</v>
      </c>
      <c r="D87" s="75" t="s">
        <v>17</v>
      </c>
      <c r="E87" s="17">
        <f>E88+E89+E90+E93+E91</f>
        <v>1952.5300200000001</v>
      </c>
      <c r="F87" s="17">
        <f>F88+F89+F90+F93+F91</f>
        <v>1422.45823</v>
      </c>
      <c r="G87" s="17">
        <f>G88+G89+G90+G93+G91</f>
        <v>1396.32249</v>
      </c>
      <c r="H87" s="17">
        <f>H88+H89+H90+H93+H91</f>
        <v>1387.2958900000001</v>
      </c>
      <c r="I87" s="23">
        <f t="shared" ref="I87:I130" si="21">H87-F87</f>
        <v>-35.162339999999858</v>
      </c>
      <c r="J87" s="17">
        <f t="shared" si="20"/>
        <v>99.353544753117902</v>
      </c>
      <c r="K87" s="17">
        <f t="shared" si="17"/>
        <v>97.528058170115841</v>
      </c>
      <c r="L87" s="17">
        <f t="shared" si="15"/>
        <v>71.0511938761382</v>
      </c>
      <c r="M87" s="56">
        <v>5</v>
      </c>
      <c r="N87" s="102" t="s">
        <v>41</v>
      </c>
      <c r="O87" s="12"/>
      <c r="P87" s="12"/>
      <c r="Q87" s="12"/>
    </row>
    <row r="88" spans="1:17" s="8" customFormat="1" ht="194.25" customHeight="1" x14ac:dyDescent="0.5">
      <c r="A88" s="55"/>
      <c r="B88" s="122"/>
      <c r="C88" s="123"/>
      <c r="D88" s="82" t="s">
        <v>18</v>
      </c>
      <c r="E88" s="118">
        <v>6.5</v>
      </c>
      <c r="F88" s="124">
        <v>6.5</v>
      </c>
      <c r="G88" s="24">
        <v>6.4960000000000004</v>
      </c>
      <c r="H88" s="24">
        <v>6.4960000000000004</v>
      </c>
      <c r="I88" s="48">
        <f t="shared" si="21"/>
        <v>-3.9999999999995595E-3</v>
      </c>
      <c r="J88" s="22">
        <f t="shared" si="20"/>
        <v>100</v>
      </c>
      <c r="K88" s="22">
        <f t="shared" si="17"/>
        <v>99.938461538461539</v>
      </c>
      <c r="L88" s="22">
        <f t="shared" si="15"/>
        <v>99.938461538461539</v>
      </c>
      <c r="M88" s="56"/>
      <c r="N88" s="103"/>
      <c r="O88" s="12"/>
      <c r="P88" s="12"/>
      <c r="Q88" s="12"/>
    </row>
    <row r="89" spans="1:17" s="8" customFormat="1" ht="194.25" customHeight="1" x14ac:dyDescent="0.5">
      <c r="A89" s="55"/>
      <c r="B89" s="122"/>
      <c r="C89" s="123"/>
      <c r="D89" s="82" t="s">
        <v>19</v>
      </c>
      <c r="E89" s="118">
        <v>1886.1000200000001</v>
      </c>
      <c r="F89" s="118">
        <v>1415.95823</v>
      </c>
      <c r="G89" s="118">
        <v>1389.8264899999999</v>
      </c>
      <c r="H89" s="118">
        <v>1380.79989</v>
      </c>
      <c r="I89" s="25">
        <f t="shared" si="21"/>
        <v>-35.158339999999953</v>
      </c>
      <c r="J89" s="22">
        <f t="shared" si="20"/>
        <v>99.350523244092145</v>
      </c>
      <c r="K89" s="22">
        <f t="shared" si="17"/>
        <v>97.51699313898547</v>
      </c>
      <c r="L89" s="22">
        <f t="shared" si="15"/>
        <v>73.209261192839605</v>
      </c>
      <c r="M89" s="56"/>
      <c r="N89" s="103"/>
      <c r="O89" s="12"/>
      <c r="P89" s="12"/>
      <c r="Q89" s="12"/>
    </row>
    <row r="90" spans="1:17" s="8" customFormat="1" ht="159" customHeight="1" x14ac:dyDescent="0.5">
      <c r="A90" s="55"/>
      <c r="B90" s="122"/>
      <c r="C90" s="123"/>
      <c r="D90" s="82" t="s">
        <v>20</v>
      </c>
      <c r="E90" s="124">
        <v>0</v>
      </c>
      <c r="F90" s="118">
        <v>0</v>
      </c>
      <c r="G90" s="118">
        <v>0</v>
      </c>
      <c r="H90" s="118">
        <v>0</v>
      </c>
      <c r="I90" s="25">
        <f t="shared" si="21"/>
        <v>0</v>
      </c>
      <c r="J90" s="22">
        <f t="shared" si="20"/>
        <v>0</v>
      </c>
      <c r="K90" s="22">
        <f t="shared" si="17"/>
        <v>0</v>
      </c>
      <c r="L90" s="22">
        <f t="shared" si="15"/>
        <v>0</v>
      </c>
      <c r="M90" s="56"/>
      <c r="N90" s="103"/>
      <c r="O90" s="12"/>
      <c r="P90" s="12"/>
      <c r="Q90" s="12"/>
    </row>
    <row r="91" spans="1:17" s="8" customFormat="1" ht="228.75" customHeight="1" x14ac:dyDescent="0.5">
      <c r="A91" s="55"/>
      <c r="B91" s="122"/>
      <c r="C91" s="123"/>
      <c r="D91" s="88" t="s">
        <v>21</v>
      </c>
      <c r="E91" s="118">
        <v>0</v>
      </c>
      <c r="F91" s="118">
        <v>0</v>
      </c>
      <c r="G91" s="118">
        <v>0</v>
      </c>
      <c r="H91" s="118">
        <v>0</v>
      </c>
      <c r="I91" s="25">
        <f t="shared" si="21"/>
        <v>0</v>
      </c>
      <c r="J91" s="22">
        <f t="shared" si="20"/>
        <v>0</v>
      </c>
      <c r="K91" s="22">
        <f t="shared" si="17"/>
        <v>0</v>
      </c>
      <c r="L91" s="22">
        <f t="shared" si="15"/>
        <v>0</v>
      </c>
      <c r="M91" s="56"/>
      <c r="N91" s="103"/>
      <c r="O91" s="12"/>
      <c r="P91" s="12"/>
      <c r="Q91" s="12"/>
    </row>
    <row r="92" spans="1:17" s="8" customFormat="1" ht="232.5" customHeight="1" x14ac:dyDescent="0.5">
      <c r="A92" s="55"/>
      <c r="B92" s="122"/>
      <c r="C92" s="123"/>
      <c r="D92" s="88" t="s">
        <v>22</v>
      </c>
      <c r="E92" s="118">
        <v>148</v>
      </c>
      <c r="F92" s="118">
        <v>0</v>
      </c>
      <c r="G92" s="118">
        <v>148</v>
      </c>
      <c r="H92" s="118">
        <v>29.946249999999999</v>
      </c>
      <c r="I92" s="25">
        <f t="shared" si="21"/>
        <v>29.946249999999999</v>
      </c>
      <c r="J92" s="22">
        <f t="shared" si="20"/>
        <v>20.233952702702702</v>
      </c>
      <c r="K92" s="22">
        <v>0</v>
      </c>
      <c r="L92" s="22">
        <f t="shared" si="15"/>
        <v>20.233952702702702</v>
      </c>
      <c r="M92" s="56"/>
      <c r="N92" s="103"/>
      <c r="O92" s="12"/>
      <c r="P92" s="12"/>
      <c r="Q92" s="12"/>
    </row>
    <row r="93" spans="1:17" s="8" customFormat="1" ht="128.25" customHeight="1" x14ac:dyDescent="0.5">
      <c r="A93" s="55"/>
      <c r="B93" s="122"/>
      <c r="C93" s="123"/>
      <c r="D93" s="90" t="s">
        <v>23</v>
      </c>
      <c r="E93" s="118">
        <v>59.93</v>
      </c>
      <c r="F93" s="24">
        <v>0</v>
      </c>
      <c r="G93" s="24">
        <v>0</v>
      </c>
      <c r="H93" s="24">
        <v>0</v>
      </c>
      <c r="I93" s="25">
        <f t="shared" si="21"/>
        <v>0</v>
      </c>
      <c r="J93" s="22">
        <f t="shared" si="20"/>
        <v>0</v>
      </c>
      <c r="K93" s="22">
        <f t="shared" si="17"/>
        <v>0</v>
      </c>
      <c r="L93" s="22">
        <f t="shared" si="15"/>
        <v>0</v>
      </c>
      <c r="M93" s="56"/>
      <c r="N93" s="103"/>
      <c r="O93" s="12"/>
      <c r="P93" s="12"/>
      <c r="Q93" s="12"/>
    </row>
    <row r="94" spans="1:17" s="8" customFormat="1" ht="128.25" customHeight="1" x14ac:dyDescent="0.5">
      <c r="A94" s="55"/>
      <c r="B94" s="122"/>
      <c r="C94" s="123"/>
      <c r="D94" s="91" t="s">
        <v>24</v>
      </c>
      <c r="E94" s="24">
        <v>0</v>
      </c>
      <c r="F94" s="24">
        <v>0</v>
      </c>
      <c r="G94" s="24">
        <v>0</v>
      </c>
      <c r="H94" s="24">
        <v>0</v>
      </c>
      <c r="I94" s="26">
        <f t="shared" si="21"/>
        <v>0</v>
      </c>
      <c r="J94" s="22">
        <f t="shared" si="20"/>
        <v>0</v>
      </c>
      <c r="K94" s="22">
        <f t="shared" si="17"/>
        <v>0</v>
      </c>
      <c r="L94" s="22">
        <f t="shared" si="15"/>
        <v>0</v>
      </c>
      <c r="M94" s="56"/>
      <c r="N94" s="103"/>
      <c r="O94" s="12"/>
      <c r="P94" s="12"/>
      <c r="Q94" s="12"/>
    </row>
    <row r="95" spans="1:17" s="8" customFormat="1" ht="177.75" customHeight="1" x14ac:dyDescent="0.5">
      <c r="A95" s="55">
        <v>11</v>
      </c>
      <c r="B95" s="122" t="s">
        <v>42</v>
      </c>
      <c r="C95" s="123">
        <v>6</v>
      </c>
      <c r="D95" s="75" t="s">
        <v>17</v>
      </c>
      <c r="E95" s="17">
        <f>E96+E97+E98+E101+E99</f>
        <v>65015.05</v>
      </c>
      <c r="F95" s="17">
        <f t="shared" ref="F95:G95" si="22">F96+F97+F98+F101+F99</f>
        <v>39815.656290000006</v>
      </c>
      <c r="G95" s="17">
        <f t="shared" si="22"/>
        <v>50816.765999999996</v>
      </c>
      <c r="H95" s="17">
        <f>H96+H97+H98+H101+H99</f>
        <v>38201.946179999999</v>
      </c>
      <c r="I95" s="23">
        <f t="shared" si="21"/>
        <v>-1613.7101100000073</v>
      </c>
      <c r="J95" s="17">
        <f t="shared" si="20"/>
        <v>75.175870459761256</v>
      </c>
      <c r="K95" s="17">
        <f t="shared" si="17"/>
        <v>95.947046312017463</v>
      </c>
      <c r="L95" s="17">
        <f t="shared" si="15"/>
        <v>58.758620011828022</v>
      </c>
      <c r="M95" s="56">
        <v>6</v>
      </c>
      <c r="N95" s="59" t="s">
        <v>70</v>
      </c>
      <c r="O95" s="12"/>
      <c r="P95" s="12"/>
      <c r="Q95" s="12"/>
    </row>
    <row r="96" spans="1:17" s="8" customFormat="1" ht="163.5" customHeight="1" x14ac:dyDescent="0.5">
      <c r="A96" s="55"/>
      <c r="B96" s="122"/>
      <c r="C96" s="123"/>
      <c r="D96" s="82" t="s">
        <v>18</v>
      </c>
      <c r="E96" s="19">
        <v>0</v>
      </c>
      <c r="F96" s="19">
        <v>0</v>
      </c>
      <c r="G96" s="19">
        <v>0</v>
      </c>
      <c r="H96" s="19">
        <v>0</v>
      </c>
      <c r="I96" s="26">
        <f t="shared" si="21"/>
        <v>0</v>
      </c>
      <c r="J96" s="22">
        <f t="shared" si="20"/>
        <v>0</v>
      </c>
      <c r="K96" s="22">
        <f t="shared" si="17"/>
        <v>0</v>
      </c>
      <c r="L96" s="22">
        <f t="shared" si="15"/>
        <v>0</v>
      </c>
      <c r="M96" s="56"/>
      <c r="N96" s="59"/>
      <c r="O96" s="12"/>
      <c r="P96" s="12"/>
      <c r="Q96" s="12"/>
    </row>
    <row r="97" spans="1:17" s="8" customFormat="1" ht="154.5" customHeight="1" x14ac:dyDescent="0.5">
      <c r="A97" s="55"/>
      <c r="B97" s="122"/>
      <c r="C97" s="123"/>
      <c r="D97" s="82" t="s">
        <v>19</v>
      </c>
      <c r="E97" s="124">
        <v>0</v>
      </c>
      <c r="F97" s="125">
        <v>0</v>
      </c>
      <c r="G97" s="124">
        <v>0</v>
      </c>
      <c r="H97" s="19">
        <v>0</v>
      </c>
      <c r="I97" s="25">
        <f t="shared" si="21"/>
        <v>0</v>
      </c>
      <c r="J97" s="22">
        <f t="shared" si="20"/>
        <v>0</v>
      </c>
      <c r="K97" s="22">
        <f t="shared" si="17"/>
        <v>0</v>
      </c>
      <c r="L97" s="22">
        <f t="shared" si="15"/>
        <v>0</v>
      </c>
      <c r="M97" s="56"/>
      <c r="N97" s="59"/>
      <c r="O97" s="12"/>
      <c r="P97" s="12"/>
      <c r="Q97" s="12"/>
    </row>
    <row r="98" spans="1:17" s="8" customFormat="1" ht="172.5" customHeight="1" x14ac:dyDescent="0.5">
      <c r="A98" s="55"/>
      <c r="B98" s="122"/>
      <c r="C98" s="123"/>
      <c r="D98" s="82" t="s">
        <v>20</v>
      </c>
      <c r="E98" s="126">
        <v>51395.05</v>
      </c>
      <c r="F98" s="127">
        <v>39815.656290000006</v>
      </c>
      <c r="G98" s="127">
        <v>50816.765999999996</v>
      </c>
      <c r="H98" s="127">
        <v>38201.946179999999</v>
      </c>
      <c r="I98" s="25">
        <f t="shared" si="21"/>
        <v>-1613.7101100000073</v>
      </c>
      <c r="J98" s="22">
        <f t="shared" si="20"/>
        <v>75.175870459761256</v>
      </c>
      <c r="K98" s="22">
        <f t="shared" si="17"/>
        <v>95.947046312017463</v>
      </c>
      <c r="L98" s="22">
        <f t="shared" si="15"/>
        <v>74.33001073060538</v>
      </c>
      <c r="M98" s="56"/>
      <c r="N98" s="59"/>
      <c r="O98" s="12"/>
      <c r="P98" s="12"/>
      <c r="Q98" s="12"/>
    </row>
    <row r="99" spans="1:17" s="8" customFormat="1" ht="249.75" customHeight="1" x14ac:dyDescent="0.5">
      <c r="A99" s="55"/>
      <c r="B99" s="122"/>
      <c r="C99" s="123"/>
      <c r="D99" s="88" t="s">
        <v>21</v>
      </c>
      <c r="E99" s="125">
        <v>0</v>
      </c>
      <c r="F99" s="19">
        <v>0</v>
      </c>
      <c r="G99" s="19">
        <v>0</v>
      </c>
      <c r="H99" s="19">
        <v>0</v>
      </c>
      <c r="I99" s="30">
        <v>0</v>
      </c>
      <c r="J99" s="22">
        <f t="shared" si="20"/>
        <v>0</v>
      </c>
      <c r="K99" s="22">
        <f t="shared" si="17"/>
        <v>0</v>
      </c>
      <c r="L99" s="22">
        <f t="shared" si="15"/>
        <v>0</v>
      </c>
      <c r="M99" s="56"/>
      <c r="N99" s="59"/>
      <c r="O99" s="12"/>
      <c r="P99" s="12"/>
      <c r="Q99" s="12"/>
    </row>
    <row r="100" spans="1:17" s="8" customFormat="1" ht="173.25" customHeight="1" x14ac:dyDescent="0.5">
      <c r="A100" s="55"/>
      <c r="B100" s="122"/>
      <c r="C100" s="123"/>
      <c r="D100" s="88" t="s">
        <v>22</v>
      </c>
      <c r="E100" s="125">
        <v>0</v>
      </c>
      <c r="F100" s="19">
        <v>0</v>
      </c>
      <c r="G100" s="19">
        <v>0</v>
      </c>
      <c r="H100" s="19">
        <v>0</v>
      </c>
      <c r="I100" s="30">
        <f t="shared" si="21"/>
        <v>0</v>
      </c>
      <c r="J100" s="22">
        <f t="shared" si="20"/>
        <v>0</v>
      </c>
      <c r="K100" s="22">
        <f t="shared" si="17"/>
        <v>0</v>
      </c>
      <c r="L100" s="22">
        <f t="shared" si="15"/>
        <v>0</v>
      </c>
      <c r="M100" s="56"/>
      <c r="N100" s="59"/>
      <c r="O100" s="12"/>
      <c r="P100" s="12"/>
      <c r="Q100" s="12"/>
    </row>
    <row r="101" spans="1:17" s="8" customFormat="1" ht="143.25" customHeight="1" x14ac:dyDescent="0.5">
      <c r="A101" s="55"/>
      <c r="B101" s="122"/>
      <c r="C101" s="123"/>
      <c r="D101" s="90" t="s">
        <v>23</v>
      </c>
      <c r="E101" s="126">
        <v>13620</v>
      </c>
      <c r="F101" s="19">
        <v>0</v>
      </c>
      <c r="G101" s="19">
        <v>0</v>
      </c>
      <c r="H101" s="19">
        <v>0</v>
      </c>
      <c r="I101" s="25">
        <f t="shared" si="21"/>
        <v>0</v>
      </c>
      <c r="J101" s="22">
        <f t="shared" si="20"/>
        <v>0</v>
      </c>
      <c r="K101" s="22">
        <f t="shared" si="17"/>
        <v>0</v>
      </c>
      <c r="L101" s="22">
        <f t="shared" si="15"/>
        <v>0</v>
      </c>
      <c r="M101" s="56"/>
      <c r="N101" s="59"/>
      <c r="O101" s="12"/>
      <c r="P101" s="12"/>
      <c r="Q101" s="12"/>
    </row>
    <row r="102" spans="1:17" s="8" customFormat="1" ht="177" customHeight="1" x14ac:dyDescent="0.5">
      <c r="A102" s="55"/>
      <c r="B102" s="122"/>
      <c r="C102" s="123"/>
      <c r="D102" s="91" t="s">
        <v>24</v>
      </c>
      <c r="E102" s="19">
        <v>14300</v>
      </c>
      <c r="F102" s="19">
        <v>0</v>
      </c>
      <c r="G102" s="19">
        <v>0</v>
      </c>
      <c r="H102" s="19">
        <v>0</v>
      </c>
      <c r="I102" s="30">
        <v>0</v>
      </c>
      <c r="J102" s="22">
        <f t="shared" si="20"/>
        <v>0</v>
      </c>
      <c r="K102" s="22">
        <f t="shared" si="17"/>
        <v>0</v>
      </c>
      <c r="L102" s="22">
        <f t="shared" si="15"/>
        <v>0</v>
      </c>
      <c r="M102" s="56"/>
      <c r="N102" s="59"/>
      <c r="O102" s="12"/>
      <c r="P102" s="12"/>
      <c r="Q102" s="12"/>
    </row>
    <row r="103" spans="1:17" s="8" customFormat="1" ht="197.25" customHeight="1" x14ac:dyDescent="0.5">
      <c r="A103" s="55">
        <v>12</v>
      </c>
      <c r="B103" s="94" t="s">
        <v>58</v>
      </c>
      <c r="C103" s="95">
        <v>4</v>
      </c>
      <c r="D103" s="75" t="s">
        <v>17</v>
      </c>
      <c r="E103" s="17">
        <f>E104+E105+E106+E109+E107</f>
        <v>359936.07747999998</v>
      </c>
      <c r="F103" s="17">
        <f>F104+F105+F106+F109+F107</f>
        <v>80996.696380000009</v>
      </c>
      <c r="G103" s="17">
        <f>G104+G105+G106+G109+G107</f>
        <v>219867.97912999999</v>
      </c>
      <c r="H103" s="17">
        <f>H104+H105+H106+H109+H107</f>
        <v>54622.551140000003</v>
      </c>
      <c r="I103" s="23">
        <f t="shared" si="21"/>
        <v>-26374.145240000005</v>
      </c>
      <c r="J103" s="17">
        <f t="shared" si="20"/>
        <v>24.843340697511785</v>
      </c>
      <c r="K103" s="17">
        <f t="shared" si="17"/>
        <v>67.437998808908944</v>
      </c>
      <c r="L103" s="17">
        <f t="shared" si="15"/>
        <v>15.175625495067283</v>
      </c>
      <c r="M103" s="56">
        <v>7</v>
      </c>
      <c r="N103" s="115" t="s">
        <v>36</v>
      </c>
      <c r="O103" s="12"/>
      <c r="P103" s="12"/>
      <c r="Q103" s="12"/>
    </row>
    <row r="104" spans="1:17" s="8" customFormat="1" ht="130.5" customHeight="1" x14ac:dyDescent="0.5">
      <c r="A104" s="55"/>
      <c r="B104" s="94"/>
      <c r="C104" s="95"/>
      <c r="D104" s="82" t="s">
        <v>18</v>
      </c>
      <c r="E104" s="19">
        <v>0</v>
      </c>
      <c r="F104" s="19">
        <v>0</v>
      </c>
      <c r="G104" s="19">
        <v>0</v>
      </c>
      <c r="H104" s="19">
        <v>0</v>
      </c>
      <c r="I104" s="26">
        <f t="shared" si="21"/>
        <v>0</v>
      </c>
      <c r="J104" s="22">
        <f t="shared" si="20"/>
        <v>0</v>
      </c>
      <c r="K104" s="22">
        <f t="shared" si="17"/>
        <v>0</v>
      </c>
      <c r="L104" s="22">
        <f t="shared" si="15"/>
        <v>0</v>
      </c>
      <c r="M104" s="56"/>
      <c r="N104" s="116"/>
      <c r="O104" s="12"/>
      <c r="P104" s="12"/>
      <c r="Q104" s="12"/>
    </row>
    <row r="105" spans="1:17" s="8" customFormat="1" ht="183.75" customHeight="1" x14ac:dyDescent="0.5">
      <c r="A105" s="55"/>
      <c r="B105" s="94"/>
      <c r="C105" s="95"/>
      <c r="D105" s="82" t="s">
        <v>19</v>
      </c>
      <c r="E105" s="101">
        <v>120.6</v>
      </c>
      <c r="F105" s="101">
        <v>120.60000000000001</v>
      </c>
      <c r="G105" s="117">
        <v>120.60000000000001</v>
      </c>
      <c r="H105" s="117">
        <v>96.12</v>
      </c>
      <c r="I105" s="25">
        <f t="shared" si="21"/>
        <v>-24.480000000000004</v>
      </c>
      <c r="J105" s="22">
        <f t="shared" si="20"/>
        <v>79.701492537313428</v>
      </c>
      <c r="K105" s="22">
        <f t="shared" si="17"/>
        <v>79.701492537313428</v>
      </c>
      <c r="L105" s="22">
        <f t="shared" si="15"/>
        <v>79.701492537313442</v>
      </c>
      <c r="M105" s="56"/>
      <c r="N105" s="116"/>
      <c r="O105" s="12"/>
      <c r="P105" s="12"/>
      <c r="Q105" s="12"/>
    </row>
    <row r="106" spans="1:17" s="8" customFormat="1" ht="165.75" customHeight="1" x14ac:dyDescent="0.5">
      <c r="A106" s="55"/>
      <c r="B106" s="94"/>
      <c r="C106" s="95"/>
      <c r="D106" s="82" t="s">
        <v>20</v>
      </c>
      <c r="E106" s="101">
        <v>237775.26747999998</v>
      </c>
      <c r="F106" s="101">
        <v>80876.096380000003</v>
      </c>
      <c r="G106" s="117">
        <v>219747.37912999999</v>
      </c>
      <c r="H106" s="117">
        <v>54526.431140000001</v>
      </c>
      <c r="I106" s="25">
        <f t="shared" si="21"/>
        <v>-26349.665240000002</v>
      </c>
      <c r="J106" s="22">
        <f t="shared" si="20"/>
        <v>24.813233885143539</v>
      </c>
      <c r="K106" s="22">
        <f t="shared" si="17"/>
        <v>67.419711856275924</v>
      </c>
      <c r="L106" s="22">
        <f t="shared" si="15"/>
        <v>22.931918747430867</v>
      </c>
      <c r="M106" s="56"/>
      <c r="N106" s="116"/>
      <c r="O106" s="12"/>
      <c r="P106" s="12"/>
      <c r="Q106" s="12"/>
    </row>
    <row r="107" spans="1:17" s="8" customFormat="1" ht="234.75" customHeight="1" x14ac:dyDescent="0.5">
      <c r="A107" s="55"/>
      <c r="B107" s="94"/>
      <c r="C107" s="95"/>
      <c r="D107" s="88" t="s">
        <v>21</v>
      </c>
      <c r="E107" s="101">
        <v>0</v>
      </c>
      <c r="F107" s="101">
        <v>0</v>
      </c>
      <c r="G107" s="117">
        <v>0</v>
      </c>
      <c r="H107" s="117">
        <v>0</v>
      </c>
      <c r="I107" s="26">
        <f t="shared" si="21"/>
        <v>0</v>
      </c>
      <c r="J107" s="22">
        <f t="shared" si="20"/>
        <v>0</v>
      </c>
      <c r="K107" s="22">
        <f t="shared" si="17"/>
        <v>0</v>
      </c>
      <c r="L107" s="22">
        <f t="shared" si="15"/>
        <v>0</v>
      </c>
      <c r="M107" s="56"/>
      <c r="N107" s="116"/>
      <c r="O107" s="12"/>
      <c r="P107" s="12"/>
      <c r="Q107" s="12"/>
    </row>
    <row r="108" spans="1:17" s="8" customFormat="1" ht="174.75" customHeight="1" x14ac:dyDescent="0.5">
      <c r="A108" s="55"/>
      <c r="B108" s="94"/>
      <c r="C108" s="95"/>
      <c r="D108" s="88" t="s">
        <v>22</v>
      </c>
      <c r="E108" s="101">
        <v>0</v>
      </c>
      <c r="F108" s="101">
        <v>0</v>
      </c>
      <c r="G108" s="117">
        <v>0</v>
      </c>
      <c r="H108" s="117">
        <v>0</v>
      </c>
      <c r="I108" s="26">
        <f t="shared" si="21"/>
        <v>0</v>
      </c>
      <c r="J108" s="22">
        <f t="shared" si="20"/>
        <v>0</v>
      </c>
      <c r="K108" s="22">
        <f t="shared" si="17"/>
        <v>0</v>
      </c>
      <c r="L108" s="22">
        <f t="shared" si="15"/>
        <v>0</v>
      </c>
      <c r="M108" s="56"/>
      <c r="N108" s="116"/>
      <c r="O108" s="12"/>
      <c r="P108" s="12"/>
      <c r="Q108" s="12"/>
    </row>
    <row r="109" spans="1:17" s="8" customFormat="1" ht="192.75" customHeight="1" x14ac:dyDescent="0.5">
      <c r="A109" s="55"/>
      <c r="B109" s="94"/>
      <c r="C109" s="95"/>
      <c r="D109" s="90" t="s">
        <v>23</v>
      </c>
      <c r="E109" s="101">
        <v>122040.20999999999</v>
      </c>
      <c r="F109" s="101">
        <v>0</v>
      </c>
      <c r="G109" s="117">
        <v>0</v>
      </c>
      <c r="H109" s="117">
        <v>0</v>
      </c>
      <c r="I109" s="25">
        <f t="shared" si="21"/>
        <v>0</v>
      </c>
      <c r="J109" s="22">
        <f t="shared" si="20"/>
        <v>0</v>
      </c>
      <c r="K109" s="22">
        <f t="shared" si="17"/>
        <v>0</v>
      </c>
      <c r="L109" s="22">
        <f t="shared" si="15"/>
        <v>0</v>
      </c>
      <c r="M109" s="56"/>
      <c r="N109" s="116"/>
      <c r="O109" s="12"/>
      <c r="P109" s="12"/>
      <c r="Q109" s="12"/>
    </row>
    <row r="110" spans="1:17" s="8" customFormat="1" ht="130.5" customHeight="1" x14ac:dyDescent="0.5">
      <c r="A110" s="55"/>
      <c r="B110" s="94"/>
      <c r="C110" s="95"/>
      <c r="D110" s="91" t="s">
        <v>24</v>
      </c>
      <c r="E110" s="19">
        <v>0</v>
      </c>
      <c r="F110" s="19">
        <v>0</v>
      </c>
      <c r="G110" s="19">
        <v>0</v>
      </c>
      <c r="H110" s="19">
        <v>0</v>
      </c>
      <c r="I110" s="26">
        <f t="shared" si="21"/>
        <v>0</v>
      </c>
      <c r="J110" s="22">
        <f t="shared" si="20"/>
        <v>0</v>
      </c>
      <c r="K110" s="22">
        <f t="shared" si="17"/>
        <v>0</v>
      </c>
      <c r="L110" s="22">
        <f t="shared" si="15"/>
        <v>0</v>
      </c>
      <c r="M110" s="56"/>
      <c r="N110" s="116"/>
      <c r="O110" s="12"/>
      <c r="P110" s="12"/>
      <c r="Q110" s="12"/>
    </row>
    <row r="111" spans="1:17" s="8" customFormat="1" ht="201.75" customHeight="1" x14ac:dyDescent="0.5">
      <c r="A111" s="55">
        <v>13</v>
      </c>
      <c r="B111" s="94" t="s">
        <v>43</v>
      </c>
      <c r="C111" s="95">
        <v>2</v>
      </c>
      <c r="D111" s="75" t="s">
        <v>17</v>
      </c>
      <c r="E111" s="128">
        <f>E112+E113+E114+E115+E117</f>
        <v>78631.349010000005</v>
      </c>
      <c r="F111" s="128">
        <f>F112+F113+F114+F115+F117</f>
        <v>68992.446280000004</v>
      </c>
      <c r="G111" s="128">
        <f>G112+G113+G114+G115+G117</f>
        <v>57125.829019999997</v>
      </c>
      <c r="H111" s="128">
        <f>H112+H113+H114+H115+H117</f>
        <v>46525.299569999988</v>
      </c>
      <c r="I111" s="129">
        <f>H111-F111</f>
        <v>-22467.146710000015</v>
      </c>
      <c r="J111" s="128">
        <f t="shared" si="20"/>
        <v>81.443543784215862</v>
      </c>
      <c r="K111" s="128">
        <f t="shared" si="17"/>
        <v>67.435352822801789</v>
      </c>
      <c r="L111" s="128">
        <f t="shared" si="15"/>
        <v>59.168894029890161</v>
      </c>
      <c r="M111" s="56">
        <v>4</v>
      </c>
      <c r="N111" s="130" t="s">
        <v>44</v>
      </c>
      <c r="O111" s="12"/>
      <c r="P111" s="12"/>
      <c r="Q111" s="12"/>
    </row>
    <row r="112" spans="1:17" s="8" customFormat="1" ht="174.75" customHeight="1" x14ac:dyDescent="0.5">
      <c r="A112" s="55"/>
      <c r="B112" s="94"/>
      <c r="C112" s="95"/>
      <c r="D112" s="82" t="s">
        <v>18</v>
      </c>
      <c r="E112" s="131">
        <v>0</v>
      </c>
      <c r="F112" s="131">
        <v>0</v>
      </c>
      <c r="G112" s="131">
        <v>0</v>
      </c>
      <c r="H112" s="131">
        <v>0</v>
      </c>
      <c r="I112" s="132">
        <f t="shared" si="21"/>
        <v>0</v>
      </c>
      <c r="J112" s="133">
        <f t="shared" si="20"/>
        <v>0</v>
      </c>
      <c r="K112" s="133">
        <f t="shared" si="17"/>
        <v>0</v>
      </c>
      <c r="L112" s="133">
        <f t="shared" si="15"/>
        <v>0</v>
      </c>
      <c r="M112" s="56"/>
      <c r="N112" s="130"/>
      <c r="O112" s="12"/>
      <c r="P112" s="12"/>
      <c r="Q112" s="12"/>
    </row>
    <row r="113" spans="1:17" s="8" customFormat="1" ht="170.25" customHeight="1" x14ac:dyDescent="0.5">
      <c r="A113" s="55"/>
      <c r="B113" s="94"/>
      <c r="C113" s="95"/>
      <c r="D113" s="82" t="s">
        <v>19</v>
      </c>
      <c r="E113" s="97">
        <v>408</v>
      </c>
      <c r="F113" s="97">
        <v>408</v>
      </c>
      <c r="G113" s="134">
        <v>408</v>
      </c>
      <c r="H113" s="134">
        <v>408</v>
      </c>
      <c r="I113" s="132">
        <f t="shared" si="21"/>
        <v>0</v>
      </c>
      <c r="J113" s="133">
        <f t="shared" si="20"/>
        <v>100</v>
      </c>
      <c r="K113" s="133">
        <v>0</v>
      </c>
      <c r="L113" s="133">
        <f t="shared" si="15"/>
        <v>100</v>
      </c>
      <c r="M113" s="56"/>
      <c r="N113" s="130"/>
      <c r="O113" s="12"/>
      <c r="P113" s="12"/>
      <c r="Q113" s="12"/>
    </row>
    <row r="114" spans="1:17" s="8" customFormat="1" ht="179.25" customHeight="1" x14ac:dyDescent="0.5">
      <c r="A114" s="55"/>
      <c r="B114" s="94"/>
      <c r="C114" s="95"/>
      <c r="D114" s="82" t="s">
        <v>20</v>
      </c>
      <c r="E114" s="97">
        <v>56717.829019999997</v>
      </c>
      <c r="F114" s="97">
        <v>48312.446279999996</v>
      </c>
      <c r="G114" s="134">
        <v>56717.829019999997</v>
      </c>
      <c r="H114" s="134">
        <v>46117.299569999988</v>
      </c>
      <c r="I114" s="135">
        <f>H114-F114</f>
        <v>-2195.1467100000082</v>
      </c>
      <c r="J114" s="133">
        <f t="shared" si="20"/>
        <v>81.310057819275812</v>
      </c>
      <c r="K114" s="133">
        <f t="shared" si="17"/>
        <v>95.456353633434759</v>
      </c>
      <c r="L114" s="133">
        <f t="shared" si="15"/>
        <v>81.310057819275812</v>
      </c>
      <c r="M114" s="56"/>
      <c r="N114" s="130"/>
      <c r="O114" s="12"/>
      <c r="P114" s="12"/>
      <c r="Q114" s="12"/>
    </row>
    <row r="115" spans="1:17" s="8" customFormat="1" ht="243" customHeight="1" x14ac:dyDescent="0.5">
      <c r="A115" s="55"/>
      <c r="B115" s="94"/>
      <c r="C115" s="95"/>
      <c r="D115" s="88" t="s">
        <v>21</v>
      </c>
      <c r="E115" s="136">
        <v>0</v>
      </c>
      <c r="F115" s="131">
        <v>0</v>
      </c>
      <c r="G115" s="131">
        <v>0</v>
      </c>
      <c r="H115" s="131">
        <v>0</v>
      </c>
      <c r="I115" s="132">
        <f t="shared" si="21"/>
        <v>0</v>
      </c>
      <c r="J115" s="133">
        <f t="shared" si="20"/>
        <v>0</v>
      </c>
      <c r="K115" s="133">
        <f t="shared" si="17"/>
        <v>0</v>
      </c>
      <c r="L115" s="133">
        <f t="shared" si="15"/>
        <v>0</v>
      </c>
      <c r="M115" s="56"/>
      <c r="N115" s="130"/>
      <c r="O115" s="12"/>
      <c r="P115" s="12"/>
      <c r="Q115" s="12"/>
    </row>
    <row r="116" spans="1:17" s="8" customFormat="1" ht="165.75" customHeight="1" x14ac:dyDescent="0.5">
      <c r="A116" s="55"/>
      <c r="B116" s="94"/>
      <c r="C116" s="95"/>
      <c r="D116" s="88" t="s">
        <v>22</v>
      </c>
      <c r="E116" s="136">
        <v>0</v>
      </c>
      <c r="F116" s="131">
        <v>0</v>
      </c>
      <c r="G116" s="131">
        <v>0</v>
      </c>
      <c r="H116" s="131">
        <v>0</v>
      </c>
      <c r="I116" s="132">
        <f t="shared" si="21"/>
        <v>0</v>
      </c>
      <c r="J116" s="133">
        <f t="shared" si="20"/>
        <v>0</v>
      </c>
      <c r="K116" s="133">
        <f t="shared" si="17"/>
        <v>0</v>
      </c>
      <c r="L116" s="133">
        <f t="shared" si="15"/>
        <v>0</v>
      </c>
      <c r="M116" s="56"/>
      <c r="N116" s="130"/>
      <c r="O116" s="12"/>
      <c r="P116" s="12"/>
      <c r="Q116" s="12"/>
    </row>
    <row r="117" spans="1:17" s="8" customFormat="1" ht="130.5" customHeight="1" x14ac:dyDescent="0.5">
      <c r="A117" s="55"/>
      <c r="B117" s="94"/>
      <c r="C117" s="95"/>
      <c r="D117" s="90" t="s">
        <v>23</v>
      </c>
      <c r="E117" s="97">
        <v>21505.519990000001</v>
      </c>
      <c r="F117" s="97">
        <v>20272</v>
      </c>
      <c r="G117" s="131">
        <v>0</v>
      </c>
      <c r="H117" s="131">
        <v>0</v>
      </c>
      <c r="I117" s="137">
        <f t="shared" si="21"/>
        <v>-20272</v>
      </c>
      <c r="J117" s="133">
        <f t="shared" si="20"/>
        <v>0</v>
      </c>
      <c r="K117" s="133">
        <f t="shared" si="17"/>
        <v>0</v>
      </c>
      <c r="L117" s="133">
        <f t="shared" si="15"/>
        <v>0</v>
      </c>
      <c r="M117" s="56"/>
      <c r="N117" s="130"/>
      <c r="O117" s="12"/>
      <c r="P117" s="12"/>
      <c r="Q117" s="12"/>
    </row>
    <row r="118" spans="1:17" s="8" customFormat="1" ht="130.5" customHeight="1" x14ac:dyDescent="0.5">
      <c r="A118" s="55"/>
      <c r="B118" s="94"/>
      <c r="C118" s="95"/>
      <c r="D118" s="91" t="s">
        <v>24</v>
      </c>
      <c r="E118" s="131">
        <v>0</v>
      </c>
      <c r="F118" s="131">
        <v>0</v>
      </c>
      <c r="G118" s="131">
        <v>0</v>
      </c>
      <c r="H118" s="131">
        <v>0</v>
      </c>
      <c r="I118" s="132">
        <f t="shared" si="21"/>
        <v>0</v>
      </c>
      <c r="J118" s="133">
        <f t="shared" si="20"/>
        <v>0</v>
      </c>
      <c r="K118" s="133">
        <f t="shared" si="17"/>
        <v>0</v>
      </c>
      <c r="L118" s="133">
        <f t="shared" si="15"/>
        <v>0</v>
      </c>
      <c r="M118" s="56"/>
      <c r="N118" s="130"/>
      <c r="O118" s="12"/>
      <c r="P118" s="12"/>
      <c r="Q118" s="12"/>
    </row>
    <row r="119" spans="1:17" s="8" customFormat="1" ht="228" customHeight="1" x14ac:dyDescent="0.5">
      <c r="A119" s="55">
        <v>14</v>
      </c>
      <c r="B119" s="94" t="s">
        <v>45</v>
      </c>
      <c r="C119" s="95">
        <v>3</v>
      </c>
      <c r="D119" s="75" t="s">
        <v>17</v>
      </c>
      <c r="E119" s="17">
        <f>E120+E121+E122+E123+E125+E126</f>
        <v>6661.19</v>
      </c>
      <c r="F119" s="17">
        <f>F120+F121+F122+F123+F125+F126</f>
        <v>3965.5891599999995</v>
      </c>
      <c r="G119" s="17">
        <f>G120+G121+G122+G123+G125+G126</f>
        <v>6057.2739999999994</v>
      </c>
      <c r="H119" s="17">
        <f>H120+H121+H122+H123+H125+H126</f>
        <v>5495.2397000000001</v>
      </c>
      <c r="I119" s="18">
        <f t="shared" si="21"/>
        <v>1529.6505400000005</v>
      </c>
      <c r="J119" s="17">
        <f t="shared" si="20"/>
        <v>90.72133273152248</v>
      </c>
      <c r="K119" s="17">
        <f>IF(F119=0,0,H119/F119*100)</f>
        <v>138.57309666440588</v>
      </c>
      <c r="L119" s="17">
        <f t="shared" si="15"/>
        <v>82.496366264886618</v>
      </c>
      <c r="M119" s="56">
        <v>6</v>
      </c>
      <c r="N119" s="102" t="s">
        <v>46</v>
      </c>
      <c r="O119" s="12"/>
      <c r="P119" s="12"/>
      <c r="Q119" s="12"/>
    </row>
    <row r="120" spans="1:17" s="8" customFormat="1" ht="147" customHeight="1" x14ac:dyDescent="0.5">
      <c r="A120" s="55"/>
      <c r="B120" s="94"/>
      <c r="C120" s="95"/>
      <c r="D120" s="82" t="s">
        <v>18</v>
      </c>
      <c r="E120" s="19">
        <v>0</v>
      </c>
      <c r="F120" s="19">
        <v>0</v>
      </c>
      <c r="G120" s="19">
        <v>0</v>
      </c>
      <c r="H120" s="20">
        <v>0</v>
      </c>
      <c r="I120" s="21">
        <f t="shared" si="21"/>
        <v>0</v>
      </c>
      <c r="J120" s="22">
        <f t="shared" si="20"/>
        <v>0</v>
      </c>
      <c r="K120" s="22">
        <f t="shared" ref="K120:K139" si="23">IF(H120=0,0,H120/F120*100)</f>
        <v>0</v>
      </c>
      <c r="L120" s="22">
        <f t="shared" si="15"/>
        <v>0</v>
      </c>
      <c r="M120" s="56"/>
      <c r="N120" s="103"/>
      <c r="O120" s="12"/>
      <c r="P120" s="12"/>
      <c r="Q120" s="12"/>
    </row>
    <row r="121" spans="1:17" s="8" customFormat="1" ht="169.5" customHeight="1" x14ac:dyDescent="0.5">
      <c r="A121" s="55"/>
      <c r="B121" s="94"/>
      <c r="C121" s="95"/>
      <c r="D121" s="82" t="s">
        <v>19</v>
      </c>
      <c r="E121" s="138">
        <v>3813.7</v>
      </c>
      <c r="F121" s="138">
        <v>2403.2799999999997</v>
      </c>
      <c r="G121" s="138">
        <v>3209.7840000000001</v>
      </c>
      <c r="H121" s="138">
        <v>3209.7840000000001</v>
      </c>
      <c r="I121" s="21">
        <f t="shared" si="21"/>
        <v>806.50400000000036</v>
      </c>
      <c r="J121" s="22">
        <f t="shared" si="20"/>
        <v>100</v>
      </c>
      <c r="K121" s="22">
        <f t="shared" si="23"/>
        <v>133.55847009087583</v>
      </c>
      <c r="L121" s="22">
        <f t="shared" si="15"/>
        <v>84.164564596061581</v>
      </c>
      <c r="M121" s="56"/>
      <c r="N121" s="103"/>
      <c r="O121" s="12"/>
      <c r="P121" s="12"/>
      <c r="Q121" s="12"/>
    </row>
    <row r="122" spans="1:17" s="8" customFormat="1" ht="169.5" customHeight="1" x14ac:dyDescent="0.5">
      <c r="A122" s="55"/>
      <c r="B122" s="94"/>
      <c r="C122" s="95"/>
      <c r="D122" s="82" t="s">
        <v>20</v>
      </c>
      <c r="E122" s="138">
        <v>2847.49</v>
      </c>
      <c r="F122" s="138">
        <v>1562.30916</v>
      </c>
      <c r="G122" s="138">
        <v>2847.49</v>
      </c>
      <c r="H122" s="138">
        <v>2285.4557</v>
      </c>
      <c r="I122" s="21">
        <f t="shared" si="21"/>
        <v>723.14653999999996</v>
      </c>
      <c r="J122" s="22">
        <f t="shared" si="20"/>
        <v>80.262115055715739</v>
      </c>
      <c r="K122" s="22">
        <f t="shared" si="23"/>
        <v>146.28703194699312</v>
      </c>
      <c r="L122" s="22">
        <f t="shared" si="15"/>
        <v>80.262115055715739</v>
      </c>
      <c r="M122" s="56"/>
      <c r="N122" s="103"/>
      <c r="O122" s="12"/>
      <c r="P122" s="12"/>
      <c r="Q122" s="12"/>
    </row>
    <row r="123" spans="1:17" s="8" customFormat="1" ht="231" customHeight="1" x14ac:dyDescent="0.5">
      <c r="A123" s="55"/>
      <c r="B123" s="94"/>
      <c r="C123" s="95"/>
      <c r="D123" s="88" t="s">
        <v>21</v>
      </c>
      <c r="E123" s="125">
        <v>0</v>
      </c>
      <c r="F123" s="19">
        <v>0</v>
      </c>
      <c r="G123" s="19">
        <v>0</v>
      </c>
      <c r="H123" s="20">
        <v>0</v>
      </c>
      <c r="I123" s="21">
        <f t="shared" si="21"/>
        <v>0</v>
      </c>
      <c r="J123" s="22">
        <f t="shared" si="20"/>
        <v>0</v>
      </c>
      <c r="K123" s="22">
        <f t="shared" si="23"/>
        <v>0</v>
      </c>
      <c r="L123" s="22">
        <f t="shared" si="15"/>
        <v>0</v>
      </c>
      <c r="M123" s="56"/>
      <c r="N123" s="103"/>
      <c r="O123" s="12"/>
      <c r="P123" s="12"/>
      <c r="Q123" s="12"/>
    </row>
    <row r="124" spans="1:17" s="8" customFormat="1" ht="198" customHeight="1" x14ac:dyDescent="0.5">
      <c r="A124" s="55"/>
      <c r="B124" s="94"/>
      <c r="C124" s="95"/>
      <c r="D124" s="88" t="s">
        <v>22</v>
      </c>
      <c r="E124" s="125">
        <v>0</v>
      </c>
      <c r="F124" s="19">
        <v>0</v>
      </c>
      <c r="G124" s="19">
        <v>0</v>
      </c>
      <c r="H124" s="20">
        <v>0</v>
      </c>
      <c r="I124" s="21">
        <f t="shared" si="21"/>
        <v>0</v>
      </c>
      <c r="J124" s="22">
        <f t="shared" si="20"/>
        <v>0</v>
      </c>
      <c r="K124" s="22">
        <f t="shared" si="23"/>
        <v>0</v>
      </c>
      <c r="L124" s="22">
        <f t="shared" si="15"/>
        <v>0</v>
      </c>
      <c r="M124" s="56"/>
      <c r="N124" s="103"/>
      <c r="O124" s="12"/>
      <c r="P124" s="12"/>
      <c r="Q124" s="12"/>
    </row>
    <row r="125" spans="1:17" s="8" customFormat="1" ht="128.25" customHeight="1" x14ac:dyDescent="0.5">
      <c r="A125" s="55"/>
      <c r="B125" s="94"/>
      <c r="C125" s="95"/>
      <c r="D125" s="90" t="s">
        <v>23</v>
      </c>
      <c r="E125" s="19">
        <v>0</v>
      </c>
      <c r="F125" s="19">
        <v>0</v>
      </c>
      <c r="G125" s="19">
        <v>0</v>
      </c>
      <c r="H125" s="20">
        <v>0</v>
      </c>
      <c r="I125" s="21">
        <f t="shared" si="21"/>
        <v>0</v>
      </c>
      <c r="J125" s="22">
        <f t="shared" si="20"/>
        <v>0</v>
      </c>
      <c r="K125" s="22">
        <f t="shared" si="23"/>
        <v>0</v>
      </c>
      <c r="L125" s="22">
        <f t="shared" si="15"/>
        <v>0</v>
      </c>
      <c r="M125" s="56"/>
      <c r="N125" s="103"/>
      <c r="O125" s="12"/>
      <c r="P125" s="12"/>
      <c r="Q125" s="12"/>
    </row>
    <row r="126" spans="1:17" s="8" customFormat="1" ht="128.25" customHeight="1" x14ac:dyDescent="0.5">
      <c r="A126" s="55"/>
      <c r="B126" s="94"/>
      <c r="C126" s="95"/>
      <c r="D126" s="91" t="s">
        <v>24</v>
      </c>
      <c r="E126" s="19">
        <v>0</v>
      </c>
      <c r="F126" s="19">
        <v>0</v>
      </c>
      <c r="G126" s="19">
        <v>0</v>
      </c>
      <c r="H126" s="20">
        <v>0</v>
      </c>
      <c r="I126" s="21">
        <f t="shared" si="21"/>
        <v>0</v>
      </c>
      <c r="J126" s="22">
        <f t="shared" si="20"/>
        <v>0</v>
      </c>
      <c r="K126" s="22">
        <f t="shared" si="23"/>
        <v>0</v>
      </c>
      <c r="L126" s="22">
        <f t="shared" si="15"/>
        <v>0</v>
      </c>
      <c r="M126" s="56"/>
      <c r="N126" s="103"/>
      <c r="O126" s="12"/>
      <c r="P126" s="12"/>
      <c r="Q126" s="12"/>
    </row>
    <row r="127" spans="1:17" s="8" customFormat="1" ht="169.5" customHeight="1" x14ac:dyDescent="0.5">
      <c r="A127" s="55">
        <v>15</v>
      </c>
      <c r="B127" s="94" t="s">
        <v>47</v>
      </c>
      <c r="C127" s="95">
        <v>5</v>
      </c>
      <c r="D127" s="75" t="s">
        <v>17</v>
      </c>
      <c r="E127" s="128">
        <f>E128+E129+E130+E133</f>
        <v>341674.07286000001</v>
      </c>
      <c r="F127" s="128">
        <f>F128+F129+F130+F133</f>
        <v>265556.31906999997</v>
      </c>
      <c r="G127" s="128">
        <f>G128+G129+G130+G133</f>
        <v>341374.07286000001</v>
      </c>
      <c r="H127" s="128">
        <f>H128+H129+H130+H133</f>
        <v>321627.83986000001</v>
      </c>
      <c r="I127" s="129">
        <f t="shared" si="21"/>
        <v>56071.520790000039</v>
      </c>
      <c r="J127" s="139">
        <f>IF(H127=0, ,H127/G127*100)</f>
        <v>94.215661185230644</v>
      </c>
      <c r="K127" s="140">
        <f t="shared" si="23"/>
        <v>121.11473791562074</v>
      </c>
      <c r="L127" s="139">
        <f>IF(H127=0,0,H127/E127*100)</f>
        <v>94.132937032007717</v>
      </c>
      <c r="M127" s="56">
        <v>7</v>
      </c>
      <c r="N127" s="57" t="s">
        <v>61</v>
      </c>
      <c r="O127" s="12"/>
      <c r="P127" s="12"/>
      <c r="Q127" s="12"/>
    </row>
    <row r="128" spans="1:17" s="8" customFormat="1" ht="128.25" customHeight="1" x14ac:dyDescent="0.5">
      <c r="A128" s="55"/>
      <c r="B128" s="94"/>
      <c r="C128" s="95"/>
      <c r="D128" s="82" t="s">
        <v>18</v>
      </c>
      <c r="E128" s="141">
        <v>0</v>
      </c>
      <c r="F128" s="141">
        <v>0</v>
      </c>
      <c r="G128" s="141">
        <v>0</v>
      </c>
      <c r="H128" s="141">
        <v>0</v>
      </c>
      <c r="I128" s="142">
        <f t="shared" si="21"/>
        <v>0</v>
      </c>
      <c r="J128" s="143">
        <f t="shared" si="20"/>
        <v>0</v>
      </c>
      <c r="K128" s="143">
        <f t="shared" si="23"/>
        <v>0</v>
      </c>
      <c r="L128" s="143">
        <v>0</v>
      </c>
      <c r="M128" s="56"/>
      <c r="N128" s="58"/>
      <c r="O128" s="12"/>
      <c r="P128" s="12"/>
      <c r="Q128" s="12"/>
    </row>
    <row r="129" spans="1:17" s="8" customFormat="1" ht="159" customHeight="1" x14ac:dyDescent="0.5">
      <c r="A129" s="55"/>
      <c r="B129" s="94"/>
      <c r="C129" s="95"/>
      <c r="D129" s="82" t="s">
        <v>19</v>
      </c>
      <c r="E129" s="144">
        <v>275784.5</v>
      </c>
      <c r="F129" s="145">
        <v>212703.723</v>
      </c>
      <c r="G129" s="146">
        <v>275784.5</v>
      </c>
      <c r="H129" s="146">
        <v>275784.5</v>
      </c>
      <c r="I129" s="147">
        <f t="shared" si="21"/>
        <v>63080.777000000002</v>
      </c>
      <c r="J129" s="143">
        <f>IF(H129=0, ,H129/G129*100)</f>
        <v>100</v>
      </c>
      <c r="K129" s="143">
        <f t="shared" si="23"/>
        <v>129.65663981349306</v>
      </c>
      <c r="L129" s="143">
        <f t="shared" si="15"/>
        <v>100</v>
      </c>
      <c r="M129" s="56"/>
      <c r="N129" s="58"/>
      <c r="O129" s="12"/>
      <c r="P129" s="12"/>
      <c r="Q129" s="12"/>
    </row>
    <row r="130" spans="1:17" s="8" customFormat="1" ht="177" customHeight="1" x14ac:dyDescent="0.5">
      <c r="A130" s="55"/>
      <c r="B130" s="94"/>
      <c r="C130" s="95"/>
      <c r="D130" s="82" t="s">
        <v>20</v>
      </c>
      <c r="E130" s="144">
        <v>65589.57286</v>
      </c>
      <c r="F130" s="145">
        <v>52852.59607</v>
      </c>
      <c r="G130" s="146">
        <v>65589.57286</v>
      </c>
      <c r="H130" s="146">
        <v>45843.33986</v>
      </c>
      <c r="I130" s="147">
        <f t="shared" si="21"/>
        <v>-7009.2562099999996</v>
      </c>
      <c r="J130" s="143">
        <f>IF(H130=0, ,H130/G130*100)</f>
        <v>69.894249742793647</v>
      </c>
      <c r="K130" s="143">
        <f t="shared" si="23"/>
        <v>86.738104215890033</v>
      </c>
      <c r="L130" s="143">
        <f t="shared" si="15"/>
        <v>69.894249742793647</v>
      </c>
      <c r="M130" s="56"/>
      <c r="N130" s="58"/>
      <c r="O130" s="12"/>
      <c r="P130" s="12"/>
      <c r="Q130" s="12"/>
    </row>
    <row r="131" spans="1:17" s="8" customFormat="1" ht="263.25" customHeight="1" x14ac:dyDescent="0.5">
      <c r="A131" s="55"/>
      <c r="B131" s="94"/>
      <c r="C131" s="95"/>
      <c r="D131" s="88" t="s">
        <v>21</v>
      </c>
      <c r="E131" s="148">
        <v>0</v>
      </c>
      <c r="F131" s="141">
        <v>0</v>
      </c>
      <c r="G131" s="141">
        <v>0</v>
      </c>
      <c r="H131" s="141">
        <v>0</v>
      </c>
      <c r="I131" s="149">
        <v>0</v>
      </c>
      <c r="J131" s="143">
        <f t="shared" si="20"/>
        <v>0</v>
      </c>
      <c r="K131" s="143">
        <f t="shared" si="23"/>
        <v>0</v>
      </c>
      <c r="L131" s="143">
        <f t="shared" si="15"/>
        <v>0</v>
      </c>
      <c r="M131" s="56"/>
      <c r="N131" s="58"/>
      <c r="O131" s="12"/>
      <c r="P131" s="12"/>
      <c r="Q131" s="12"/>
    </row>
    <row r="132" spans="1:17" s="8" customFormat="1" ht="201.75" customHeight="1" x14ac:dyDescent="0.5">
      <c r="A132" s="55"/>
      <c r="B132" s="94"/>
      <c r="C132" s="95"/>
      <c r="D132" s="88" t="s">
        <v>22</v>
      </c>
      <c r="E132" s="148">
        <v>0</v>
      </c>
      <c r="F132" s="141">
        <v>0</v>
      </c>
      <c r="G132" s="141">
        <v>0</v>
      </c>
      <c r="H132" s="141">
        <v>0</v>
      </c>
      <c r="I132" s="142">
        <f t="shared" ref="I132:I139" si="24">H132-F132</f>
        <v>0</v>
      </c>
      <c r="J132" s="143">
        <f t="shared" si="20"/>
        <v>0</v>
      </c>
      <c r="K132" s="143">
        <f>IF(H132=0,0,H132/F132*100)</f>
        <v>0</v>
      </c>
      <c r="L132" s="143">
        <f t="shared" si="15"/>
        <v>0</v>
      </c>
      <c r="M132" s="56"/>
      <c r="N132" s="58"/>
      <c r="O132" s="12"/>
      <c r="P132" s="12"/>
      <c r="Q132" s="12"/>
    </row>
    <row r="133" spans="1:17" s="8" customFormat="1" ht="172.5" customHeight="1" x14ac:dyDescent="0.5">
      <c r="A133" s="55"/>
      <c r="B133" s="94"/>
      <c r="C133" s="95"/>
      <c r="D133" s="90" t="s">
        <v>23</v>
      </c>
      <c r="E133" s="145">
        <v>300</v>
      </c>
      <c r="F133" s="141">
        <v>0</v>
      </c>
      <c r="G133" s="141">
        <v>0</v>
      </c>
      <c r="H133" s="141">
        <v>0</v>
      </c>
      <c r="I133" s="150">
        <f>H133-F133</f>
        <v>0</v>
      </c>
      <c r="J133" s="143">
        <f t="shared" si="20"/>
        <v>0</v>
      </c>
      <c r="K133" s="143">
        <f>IF(H133=0,0,H133/F133*100)</f>
        <v>0</v>
      </c>
      <c r="L133" s="143">
        <f t="shared" si="15"/>
        <v>0</v>
      </c>
      <c r="M133" s="56"/>
      <c r="N133" s="58"/>
      <c r="O133" s="12"/>
      <c r="P133" s="12"/>
      <c r="Q133" s="12"/>
    </row>
    <row r="134" spans="1:17" s="8" customFormat="1" ht="128.25" customHeight="1" x14ac:dyDescent="0.5">
      <c r="A134" s="55"/>
      <c r="B134" s="94"/>
      <c r="C134" s="95"/>
      <c r="D134" s="91" t="s">
        <v>24</v>
      </c>
      <c r="E134" s="141"/>
      <c r="F134" s="141">
        <v>0</v>
      </c>
      <c r="G134" s="141">
        <v>0</v>
      </c>
      <c r="H134" s="141">
        <v>0</v>
      </c>
      <c r="I134" s="142">
        <f t="shared" si="24"/>
        <v>0</v>
      </c>
      <c r="J134" s="143">
        <f t="shared" si="20"/>
        <v>0</v>
      </c>
      <c r="K134" s="143">
        <f t="shared" si="23"/>
        <v>0</v>
      </c>
      <c r="L134" s="143">
        <f t="shared" si="15"/>
        <v>0</v>
      </c>
      <c r="M134" s="56"/>
      <c r="N134" s="58"/>
      <c r="O134" s="12"/>
      <c r="P134" s="12"/>
      <c r="Q134" s="12"/>
    </row>
    <row r="135" spans="1:17" s="8" customFormat="1" ht="205.5" customHeight="1" x14ac:dyDescent="0.5">
      <c r="A135" s="55">
        <v>16</v>
      </c>
      <c r="B135" s="94" t="s">
        <v>48</v>
      </c>
      <c r="C135" s="95">
        <v>2</v>
      </c>
      <c r="D135" s="75" t="s">
        <v>17</v>
      </c>
      <c r="E135" s="17">
        <f>E136+E137+E138+E139+E141</f>
        <v>67810.367160000009</v>
      </c>
      <c r="F135" s="17">
        <f>F136+F137+F138+F141</f>
        <v>48310.894830000005</v>
      </c>
      <c r="G135" s="17">
        <f>G136+G137+G138+G141</f>
        <v>64764.556160000007</v>
      </c>
      <c r="H135" s="17">
        <f>H136+H137+H138+H141</f>
        <v>40170.54191</v>
      </c>
      <c r="I135" s="43">
        <f t="shared" si="24"/>
        <v>-8140.3529200000048</v>
      </c>
      <c r="J135" s="17">
        <f t="shared" si="20"/>
        <v>62.025503287259767</v>
      </c>
      <c r="K135" s="17">
        <f t="shared" si="23"/>
        <v>83.150068015413737</v>
      </c>
      <c r="L135" s="17">
        <f t="shared" ref="L135:L140" si="25">IF(H135=0,0,H135/E135*100)</f>
        <v>59.239528692149314</v>
      </c>
      <c r="M135" s="56">
        <v>7</v>
      </c>
      <c r="N135" s="151" t="s">
        <v>62</v>
      </c>
      <c r="O135" s="12"/>
      <c r="P135" s="12"/>
      <c r="Q135" s="12"/>
    </row>
    <row r="136" spans="1:17" s="8" customFormat="1" ht="196.5" customHeight="1" x14ac:dyDescent="0.5">
      <c r="A136" s="55"/>
      <c r="B136" s="94"/>
      <c r="C136" s="95"/>
      <c r="D136" s="82" t="s">
        <v>18</v>
      </c>
      <c r="E136" s="34">
        <v>0</v>
      </c>
      <c r="F136" s="34">
        <v>0</v>
      </c>
      <c r="G136" s="34">
        <v>0</v>
      </c>
      <c r="H136" s="34">
        <v>0</v>
      </c>
      <c r="I136" s="26">
        <f t="shared" si="24"/>
        <v>0</v>
      </c>
      <c r="J136" s="22">
        <f t="shared" si="20"/>
        <v>0</v>
      </c>
      <c r="K136" s="22">
        <f t="shared" si="23"/>
        <v>0</v>
      </c>
      <c r="L136" s="22">
        <f t="shared" si="25"/>
        <v>0</v>
      </c>
      <c r="M136" s="56"/>
      <c r="N136" s="151"/>
      <c r="O136" s="12"/>
      <c r="P136" s="12"/>
      <c r="Q136" s="12"/>
    </row>
    <row r="137" spans="1:17" s="8" customFormat="1" ht="170.25" customHeight="1" x14ac:dyDescent="0.5">
      <c r="A137" s="55"/>
      <c r="B137" s="94"/>
      <c r="C137" s="95"/>
      <c r="D137" s="82" t="s">
        <v>19</v>
      </c>
      <c r="E137" s="34">
        <v>0</v>
      </c>
      <c r="F137" s="34">
        <v>0</v>
      </c>
      <c r="G137" s="34">
        <v>0</v>
      </c>
      <c r="H137" s="34">
        <v>0</v>
      </c>
      <c r="I137" s="26">
        <f t="shared" si="24"/>
        <v>0</v>
      </c>
      <c r="J137" s="22">
        <f t="shared" si="20"/>
        <v>0</v>
      </c>
      <c r="K137" s="22">
        <f t="shared" si="23"/>
        <v>0</v>
      </c>
      <c r="L137" s="22">
        <f t="shared" si="25"/>
        <v>0</v>
      </c>
      <c r="M137" s="56"/>
      <c r="N137" s="151"/>
      <c r="O137" s="12"/>
      <c r="P137" s="12"/>
      <c r="Q137" s="12"/>
    </row>
    <row r="138" spans="1:17" s="8" customFormat="1" ht="201" customHeight="1" x14ac:dyDescent="0.5">
      <c r="A138" s="55"/>
      <c r="B138" s="94"/>
      <c r="C138" s="95"/>
      <c r="D138" s="82" t="s">
        <v>20</v>
      </c>
      <c r="E138" s="152">
        <v>59290.367160000009</v>
      </c>
      <c r="F138" s="152">
        <v>48310.894830000005</v>
      </c>
      <c r="G138" s="152">
        <v>64764.556160000007</v>
      </c>
      <c r="H138" s="153">
        <v>40170.54191</v>
      </c>
      <c r="I138" s="44">
        <f t="shared" si="24"/>
        <v>-8140.3529200000048</v>
      </c>
      <c r="J138" s="22">
        <f>IF(H138=0, ,H138/G138*100)</f>
        <v>62.025503287259767</v>
      </c>
      <c r="K138" s="22">
        <f t="shared" si="23"/>
        <v>83.150068015413737</v>
      </c>
      <c r="L138" s="22">
        <f t="shared" si="25"/>
        <v>67.752223226407821</v>
      </c>
      <c r="M138" s="56"/>
      <c r="N138" s="151"/>
      <c r="O138" s="12"/>
      <c r="P138" s="12"/>
      <c r="Q138" s="12"/>
    </row>
    <row r="139" spans="1:17" s="8" customFormat="1" ht="253.5" customHeight="1" x14ac:dyDescent="0.5">
      <c r="A139" s="55"/>
      <c r="B139" s="94"/>
      <c r="C139" s="95"/>
      <c r="D139" s="88" t="s">
        <v>21</v>
      </c>
      <c r="E139" s="125">
        <v>0</v>
      </c>
      <c r="F139" s="19">
        <v>0</v>
      </c>
      <c r="G139" s="19">
        <v>0</v>
      </c>
      <c r="H139" s="19">
        <v>0</v>
      </c>
      <c r="I139" s="26">
        <f t="shared" si="24"/>
        <v>0</v>
      </c>
      <c r="J139" s="22">
        <f t="shared" si="20"/>
        <v>0</v>
      </c>
      <c r="K139" s="22">
        <f t="shared" si="23"/>
        <v>0</v>
      </c>
      <c r="L139" s="22">
        <f t="shared" si="25"/>
        <v>0</v>
      </c>
      <c r="M139" s="56"/>
      <c r="N139" s="151"/>
      <c r="O139" s="12"/>
      <c r="P139" s="12"/>
      <c r="Q139" s="12"/>
    </row>
    <row r="140" spans="1:17" s="8" customFormat="1" ht="153" customHeight="1" x14ac:dyDescent="0.5">
      <c r="A140" s="55"/>
      <c r="B140" s="94"/>
      <c r="C140" s="95"/>
      <c r="D140" s="88" t="s">
        <v>22</v>
      </c>
      <c r="E140" s="125">
        <v>0</v>
      </c>
      <c r="F140" s="19">
        <v>0</v>
      </c>
      <c r="G140" s="19">
        <v>0</v>
      </c>
      <c r="H140" s="19">
        <v>0</v>
      </c>
      <c r="I140" s="26">
        <v>0</v>
      </c>
      <c r="J140" s="22">
        <v>0</v>
      </c>
      <c r="K140" s="22">
        <v>0</v>
      </c>
      <c r="L140" s="22">
        <f t="shared" si="25"/>
        <v>0</v>
      </c>
      <c r="M140" s="56"/>
      <c r="N140" s="151"/>
      <c r="O140" s="12"/>
      <c r="P140" s="12"/>
      <c r="Q140" s="12"/>
    </row>
    <row r="141" spans="1:17" s="8" customFormat="1" ht="130.5" customHeight="1" x14ac:dyDescent="0.5">
      <c r="A141" s="55"/>
      <c r="B141" s="94"/>
      <c r="C141" s="95"/>
      <c r="D141" s="90" t="s">
        <v>23</v>
      </c>
      <c r="E141" s="19">
        <v>8520</v>
      </c>
      <c r="F141" s="19">
        <v>0</v>
      </c>
      <c r="G141" s="19">
        <v>0</v>
      </c>
      <c r="H141" s="19">
        <v>0</v>
      </c>
      <c r="I141" s="26">
        <f>H141-F141</f>
        <v>0</v>
      </c>
      <c r="J141" s="22">
        <f t="shared" ref="J141:J175" si="26">IF(H141=0, ,H141/G141*100)</f>
        <v>0</v>
      </c>
      <c r="K141" s="22">
        <f t="shared" ref="K141:K175" si="27">IF(H141=0,0,H141/F141*100)</f>
        <v>0</v>
      </c>
      <c r="L141" s="22">
        <f>IF(H141=0,0,H141/#REF!*100)</f>
        <v>0</v>
      </c>
      <c r="M141" s="56"/>
      <c r="N141" s="151"/>
      <c r="O141" s="12"/>
      <c r="P141" s="12"/>
      <c r="Q141" s="12"/>
    </row>
    <row r="142" spans="1:17" s="8" customFormat="1" ht="130.5" customHeight="1" x14ac:dyDescent="0.5">
      <c r="A142" s="55"/>
      <c r="B142" s="94"/>
      <c r="C142" s="95"/>
      <c r="D142" s="91" t="s">
        <v>24</v>
      </c>
      <c r="E142" s="41">
        <v>0</v>
      </c>
      <c r="F142" s="19">
        <v>0</v>
      </c>
      <c r="G142" s="19">
        <v>0</v>
      </c>
      <c r="H142" s="19">
        <v>0</v>
      </c>
      <c r="I142" s="26">
        <v>0</v>
      </c>
      <c r="J142" s="22">
        <f t="shared" si="26"/>
        <v>0</v>
      </c>
      <c r="K142" s="22">
        <f t="shared" si="27"/>
        <v>0</v>
      </c>
      <c r="L142" s="22">
        <f>IF(H142=0,0,H142/E141*100)</f>
        <v>0</v>
      </c>
      <c r="M142" s="56"/>
      <c r="N142" s="151"/>
      <c r="O142" s="12"/>
      <c r="P142" s="12"/>
      <c r="Q142" s="12"/>
    </row>
    <row r="143" spans="1:17" s="8" customFormat="1" ht="160.5" customHeight="1" x14ac:dyDescent="0.5">
      <c r="A143" s="55">
        <v>17</v>
      </c>
      <c r="B143" s="65" t="s">
        <v>57</v>
      </c>
      <c r="C143" s="95">
        <v>6</v>
      </c>
      <c r="D143" s="75" t="s">
        <v>17</v>
      </c>
      <c r="E143" s="17">
        <f>E144+E145+E146+E147+E149</f>
        <v>531682.74</v>
      </c>
      <c r="F143" s="17">
        <f>F144+F145+F146+F147+F149</f>
        <v>436127.54000000004</v>
      </c>
      <c r="G143" s="17">
        <f>G144+G145+G146+G147+G149</f>
        <v>509020.81912999996</v>
      </c>
      <c r="H143" s="17">
        <f>H144+H145+H146+H147+H149</f>
        <v>432994.91490999993</v>
      </c>
      <c r="I143" s="43">
        <f t="shared" ref="I143:I154" si="28">H143-F143</f>
        <v>-3132.6250900001032</v>
      </c>
      <c r="J143" s="17">
        <f t="shared" si="26"/>
        <v>85.064283942267664</v>
      </c>
      <c r="K143" s="17">
        <f t="shared" si="27"/>
        <v>99.281718120804726</v>
      </c>
      <c r="L143" s="17">
        <f t="shared" ref="L143:L190" si="29">IF(H143=0,0,H143/E143*100)</f>
        <v>81.438587776988953</v>
      </c>
      <c r="M143" s="56">
        <v>10</v>
      </c>
      <c r="N143" s="102" t="s">
        <v>49</v>
      </c>
      <c r="O143" s="12"/>
      <c r="P143" s="12"/>
      <c r="Q143" s="12"/>
    </row>
    <row r="144" spans="1:17" s="8" customFormat="1" ht="130.5" customHeight="1" x14ac:dyDescent="0.5">
      <c r="A144" s="55"/>
      <c r="B144" s="65"/>
      <c r="C144" s="95"/>
      <c r="D144" s="82" t="s">
        <v>18</v>
      </c>
      <c r="E144" s="24">
        <v>0</v>
      </c>
      <c r="F144" s="24">
        <v>0</v>
      </c>
      <c r="G144" s="24">
        <v>0</v>
      </c>
      <c r="H144" s="24">
        <v>0</v>
      </c>
      <c r="I144" s="27">
        <f t="shared" si="28"/>
        <v>0</v>
      </c>
      <c r="J144" s="28">
        <f t="shared" si="26"/>
        <v>0</v>
      </c>
      <c r="K144" s="28">
        <f t="shared" si="27"/>
        <v>0</v>
      </c>
      <c r="L144" s="28">
        <f t="shared" si="29"/>
        <v>0</v>
      </c>
      <c r="M144" s="56"/>
      <c r="N144" s="103"/>
      <c r="O144" s="12"/>
      <c r="P144" s="12"/>
      <c r="Q144" s="12"/>
    </row>
    <row r="145" spans="1:17" s="8" customFormat="1" ht="205.5" customHeight="1" x14ac:dyDescent="0.5">
      <c r="A145" s="55"/>
      <c r="B145" s="65"/>
      <c r="C145" s="95"/>
      <c r="D145" s="82" t="s">
        <v>19</v>
      </c>
      <c r="E145" s="51">
        <v>120478.79999999999</v>
      </c>
      <c r="F145" s="42">
        <v>96383.1</v>
      </c>
      <c r="G145" s="42">
        <v>96383.1</v>
      </c>
      <c r="H145" s="42">
        <v>96332.848599999998</v>
      </c>
      <c r="I145" s="27">
        <f t="shared" si="28"/>
        <v>-50.251400000008289</v>
      </c>
      <c r="J145" s="29">
        <f t="shared" si="26"/>
        <v>99.947862851474994</v>
      </c>
      <c r="K145" s="29">
        <f t="shared" si="27"/>
        <v>99.947862851474994</v>
      </c>
      <c r="L145" s="29">
        <f t="shared" si="29"/>
        <v>79.958340056507865</v>
      </c>
      <c r="M145" s="56"/>
      <c r="N145" s="103"/>
      <c r="O145" s="12"/>
      <c r="P145" s="12"/>
      <c r="Q145" s="12"/>
    </row>
    <row r="146" spans="1:17" s="8" customFormat="1" ht="179.25" customHeight="1" x14ac:dyDescent="0.5">
      <c r="A146" s="55"/>
      <c r="B146" s="65"/>
      <c r="C146" s="95"/>
      <c r="D146" s="82" t="s">
        <v>20</v>
      </c>
      <c r="E146" s="51">
        <v>410367.63</v>
      </c>
      <c r="F146" s="42">
        <v>339744.44</v>
      </c>
      <c r="G146" s="42">
        <v>412637.71912999998</v>
      </c>
      <c r="H146" s="42">
        <v>336662.06630999997</v>
      </c>
      <c r="I146" s="44">
        <f t="shared" si="28"/>
        <v>-3082.3736900000367</v>
      </c>
      <c r="J146" s="29">
        <f t="shared" si="26"/>
        <v>81.587807101060434</v>
      </c>
      <c r="K146" s="29">
        <f t="shared" si="27"/>
        <v>99.092737561797904</v>
      </c>
      <c r="L146" s="29">
        <f t="shared" si="29"/>
        <v>82.039138006572287</v>
      </c>
      <c r="M146" s="56"/>
      <c r="N146" s="103"/>
      <c r="O146" s="12"/>
      <c r="P146" s="12"/>
      <c r="Q146" s="12"/>
    </row>
    <row r="147" spans="1:17" s="8" customFormat="1" ht="288.75" customHeight="1" x14ac:dyDescent="0.5">
      <c r="A147" s="55"/>
      <c r="B147" s="65"/>
      <c r="C147" s="95"/>
      <c r="D147" s="88" t="s">
        <v>21</v>
      </c>
      <c r="E147" s="42">
        <v>0</v>
      </c>
      <c r="F147" s="42">
        <v>0</v>
      </c>
      <c r="G147" s="42">
        <v>0</v>
      </c>
      <c r="H147" s="42">
        <v>0</v>
      </c>
      <c r="I147" s="27">
        <f t="shared" si="28"/>
        <v>0</v>
      </c>
      <c r="J147" s="28">
        <f t="shared" si="26"/>
        <v>0</v>
      </c>
      <c r="K147" s="28">
        <f t="shared" si="27"/>
        <v>0</v>
      </c>
      <c r="L147" s="28">
        <f t="shared" si="29"/>
        <v>0</v>
      </c>
      <c r="M147" s="56"/>
      <c r="N147" s="103"/>
      <c r="O147" s="12"/>
      <c r="P147" s="12"/>
      <c r="Q147" s="12"/>
    </row>
    <row r="148" spans="1:17" s="8" customFormat="1" ht="195.75" customHeight="1" x14ac:dyDescent="0.5">
      <c r="A148" s="55"/>
      <c r="B148" s="65"/>
      <c r="C148" s="95"/>
      <c r="D148" s="88" t="s">
        <v>22</v>
      </c>
      <c r="E148" s="42">
        <v>0</v>
      </c>
      <c r="F148" s="42">
        <v>0</v>
      </c>
      <c r="G148" s="42">
        <v>0</v>
      </c>
      <c r="H148" s="42">
        <v>0</v>
      </c>
      <c r="I148" s="27">
        <f t="shared" si="28"/>
        <v>0</v>
      </c>
      <c r="J148" s="28">
        <f t="shared" si="26"/>
        <v>0</v>
      </c>
      <c r="K148" s="28">
        <f t="shared" si="27"/>
        <v>0</v>
      </c>
      <c r="L148" s="28">
        <f t="shared" si="29"/>
        <v>0</v>
      </c>
      <c r="M148" s="56"/>
      <c r="N148" s="103"/>
      <c r="O148" s="12"/>
      <c r="P148" s="12"/>
      <c r="Q148" s="12"/>
    </row>
    <row r="149" spans="1:17" s="8" customFormat="1" ht="130.5" customHeight="1" x14ac:dyDescent="0.5">
      <c r="A149" s="55"/>
      <c r="B149" s="65"/>
      <c r="C149" s="95"/>
      <c r="D149" s="90" t="s">
        <v>23</v>
      </c>
      <c r="E149" s="42">
        <v>836.31</v>
      </c>
      <c r="F149" s="42">
        <v>0</v>
      </c>
      <c r="G149" s="42">
        <v>0</v>
      </c>
      <c r="H149" s="42">
        <v>0</v>
      </c>
      <c r="I149" s="25">
        <f t="shared" si="28"/>
        <v>0</v>
      </c>
      <c r="J149" s="28">
        <f t="shared" si="26"/>
        <v>0</v>
      </c>
      <c r="K149" s="28">
        <f t="shared" si="27"/>
        <v>0</v>
      </c>
      <c r="L149" s="28">
        <f t="shared" si="29"/>
        <v>0</v>
      </c>
      <c r="M149" s="56"/>
      <c r="N149" s="103"/>
      <c r="O149" s="12"/>
      <c r="P149" s="12"/>
      <c r="Q149" s="12"/>
    </row>
    <row r="150" spans="1:17" s="8" customFormat="1" ht="130.5" customHeight="1" x14ac:dyDescent="0.5">
      <c r="A150" s="55"/>
      <c r="B150" s="65"/>
      <c r="C150" s="95"/>
      <c r="D150" s="91" t="s">
        <v>24</v>
      </c>
      <c r="E150" s="42">
        <v>0</v>
      </c>
      <c r="F150" s="42">
        <v>0</v>
      </c>
      <c r="G150" s="42">
        <v>0</v>
      </c>
      <c r="H150" s="42">
        <v>0</v>
      </c>
      <c r="I150" s="27">
        <f t="shared" si="28"/>
        <v>0</v>
      </c>
      <c r="J150" s="28">
        <f t="shared" si="26"/>
        <v>0</v>
      </c>
      <c r="K150" s="28">
        <f t="shared" si="27"/>
        <v>0</v>
      </c>
      <c r="L150" s="28">
        <f t="shared" si="29"/>
        <v>0</v>
      </c>
      <c r="M150" s="56"/>
      <c r="N150" s="103"/>
      <c r="O150" s="12"/>
      <c r="P150" s="12"/>
      <c r="Q150" s="12"/>
    </row>
    <row r="151" spans="1:17" s="8" customFormat="1" ht="172.5" customHeight="1" x14ac:dyDescent="0.5">
      <c r="A151" s="55">
        <v>18</v>
      </c>
      <c r="B151" s="94" t="s">
        <v>50</v>
      </c>
      <c r="C151" s="95">
        <v>3</v>
      </c>
      <c r="D151" s="75" t="s">
        <v>17</v>
      </c>
      <c r="E151" s="17">
        <f>E152+E153+E154+E155+E157</f>
        <v>9620.6180000000004</v>
      </c>
      <c r="F151" s="17">
        <f>F152+F153+F154+F155+F157</f>
        <v>2527.1099999999997</v>
      </c>
      <c r="G151" s="17">
        <f>G152+G153+G154+G155+G157</f>
        <v>2480</v>
      </c>
      <c r="H151" s="17">
        <f>H152+H153+H154+H155+H157</f>
        <v>2300.6132399999997</v>
      </c>
      <c r="I151" s="23">
        <f t="shared" si="28"/>
        <v>-226.49675999999999</v>
      </c>
      <c r="J151" s="17">
        <f t="shared" si="26"/>
        <v>92.766662903225793</v>
      </c>
      <c r="K151" s="17">
        <f t="shared" si="27"/>
        <v>91.037320892244495</v>
      </c>
      <c r="L151" s="17">
        <f t="shared" si="29"/>
        <v>23.913362322462024</v>
      </c>
      <c r="M151" s="56">
        <v>4</v>
      </c>
      <c r="N151" s="98" t="s">
        <v>63</v>
      </c>
      <c r="O151" s="12"/>
      <c r="P151" s="12"/>
      <c r="Q151" s="12"/>
    </row>
    <row r="152" spans="1:17" s="8" customFormat="1" ht="131.25" customHeight="1" x14ac:dyDescent="0.5">
      <c r="A152" s="55"/>
      <c r="B152" s="94"/>
      <c r="C152" s="95"/>
      <c r="D152" s="82" t="s">
        <v>18</v>
      </c>
      <c r="E152" s="19">
        <v>0</v>
      </c>
      <c r="F152" s="19">
        <v>0</v>
      </c>
      <c r="G152" s="19">
        <v>0</v>
      </c>
      <c r="H152" s="19">
        <v>0</v>
      </c>
      <c r="I152" s="27">
        <v>0</v>
      </c>
      <c r="J152" s="19">
        <f t="shared" si="26"/>
        <v>0</v>
      </c>
      <c r="K152" s="19">
        <f t="shared" si="27"/>
        <v>0</v>
      </c>
      <c r="L152" s="19">
        <f t="shared" si="29"/>
        <v>0</v>
      </c>
      <c r="M152" s="56"/>
      <c r="N152" s="99"/>
      <c r="O152" s="12"/>
      <c r="P152" s="12"/>
      <c r="Q152" s="12"/>
    </row>
    <row r="153" spans="1:17" s="8" customFormat="1" ht="157.5" customHeight="1" x14ac:dyDescent="0.5">
      <c r="A153" s="55"/>
      <c r="B153" s="94"/>
      <c r="C153" s="95"/>
      <c r="D153" s="82" t="s">
        <v>19</v>
      </c>
      <c r="E153" s="101">
        <v>9075.6180000000004</v>
      </c>
      <c r="F153" s="100">
        <v>2505.1099999999997</v>
      </c>
      <c r="G153" s="117">
        <v>2310</v>
      </c>
      <c r="H153" s="101">
        <v>2278.6132399999997</v>
      </c>
      <c r="I153" s="25">
        <f t="shared" si="28"/>
        <v>-226.49675999999999</v>
      </c>
      <c r="J153" s="35">
        <f t="shared" si="26"/>
        <v>98.641265800865781</v>
      </c>
      <c r="K153" s="35">
        <f t="shared" si="27"/>
        <v>90.958610200749661</v>
      </c>
      <c r="L153" s="35">
        <f t="shared" si="29"/>
        <v>25.10697607589918</v>
      </c>
      <c r="M153" s="56"/>
      <c r="N153" s="99"/>
      <c r="O153" s="12"/>
      <c r="P153" s="12"/>
      <c r="Q153" s="12"/>
    </row>
    <row r="154" spans="1:17" s="8" customFormat="1" ht="138.75" customHeight="1" x14ac:dyDescent="0.5">
      <c r="A154" s="55"/>
      <c r="B154" s="94"/>
      <c r="C154" s="95"/>
      <c r="D154" s="82" t="s">
        <v>20</v>
      </c>
      <c r="E154" s="101">
        <v>170</v>
      </c>
      <c r="F154" s="100">
        <v>22</v>
      </c>
      <c r="G154" s="117">
        <v>170</v>
      </c>
      <c r="H154" s="117">
        <v>22</v>
      </c>
      <c r="I154" s="25">
        <f t="shared" si="28"/>
        <v>0</v>
      </c>
      <c r="J154" s="35">
        <f t="shared" si="26"/>
        <v>12.941176470588237</v>
      </c>
      <c r="K154" s="35">
        <f t="shared" si="27"/>
        <v>100</v>
      </c>
      <c r="L154" s="35">
        <f t="shared" si="29"/>
        <v>12.941176470588237</v>
      </c>
      <c r="M154" s="56"/>
      <c r="N154" s="99"/>
      <c r="O154" s="12"/>
      <c r="P154" s="12"/>
      <c r="Q154" s="12"/>
    </row>
    <row r="155" spans="1:17" s="8" customFormat="1" ht="234" customHeight="1" x14ac:dyDescent="0.5">
      <c r="A155" s="55"/>
      <c r="B155" s="94"/>
      <c r="C155" s="95"/>
      <c r="D155" s="88" t="s">
        <v>21</v>
      </c>
      <c r="E155" s="125">
        <v>0</v>
      </c>
      <c r="F155" s="125">
        <v>0</v>
      </c>
      <c r="G155" s="125">
        <v>0</v>
      </c>
      <c r="H155" s="125">
        <v>0</v>
      </c>
      <c r="I155" s="31">
        <v>0</v>
      </c>
      <c r="J155" s="35">
        <f t="shared" si="26"/>
        <v>0</v>
      </c>
      <c r="K155" s="19">
        <f t="shared" si="27"/>
        <v>0</v>
      </c>
      <c r="L155" s="19">
        <f t="shared" si="29"/>
        <v>0</v>
      </c>
      <c r="M155" s="56"/>
      <c r="N155" s="99"/>
      <c r="O155" s="12"/>
      <c r="P155" s="12"/>
      <c r="Q155" s="12"/>
    </row>
    <row r="156" spans="1:17" s="8" customFormat="1" ht="204" customHeight="1" x14ac:dyDescent="0.5">
      <c r="A156" s="55"/>
      <c r="B156" s="94"/>
      <c r="C156" s="95"/>
      <c r="D156" s="88" t="s">
        <v>22</v>
      </c>
      <c r="E156" s="125">
        <v>0</v>
      </c>
      <c r="F156" s="125">
        <v>0</v>
      </c>
      <c r="G156" s="125">
        <v>0</v>
      </c>
      <c r="H156" s="125">
        <v>0</v>
      </c>
      <c r="I156" s="31">
        <v>0</v>
      </c>
      <c r="J156" s="35">
        <f t="shared" si="26"/>
        <v>0</v>
      </c>
      <c r="K156" s="19">
        <f t="shared" si="27"/>
        <v>0</v>
      </c>
      <c r="L156" s="19">
        <f t="shared" si="29"/>
        <v>0</v>
      </c>
      <c r="M156" s="56"/>
      <c r="N156" s="99"/>
      <c r="O156" s="12"/>
      <c r="P156" s="12"/>
      <c r="Q156" s="12"/>
    </row>
    <row r="157" spans="1:17" s="8" customFormat="1" ht="157.5" customHeight="1" x14ac:dyDescent="0.5">
      <c r="A157" s="55"/>
      <c r="B157" s="94"/>
      <c r="C157" s="95"/>
      <c r="D157" s="90" t="s">
        <v>23</v>
      </c>
      <c r="E157" s="19">
        <v>375</v>
      </c>
      <c r="F157" s="19">
        <v>0</v>
      </c>
      <c r="G157" s="19">
        <v>0</v>
      </c>
      <c r="H157" s="19">
        <v>0</v>
      </c>
      <c r="I157" s="36">
        <v>0</v>
      </c>
      <c r="J157" s="35">
        <f t="shared" si="26"/>
        <v>0</v>
      </c>
      <c r="K157" s="35">
        <f t="shared" si="27"/>
        <v>0</v>
      </c>
      <c r="L157" s="35">
        <f t="shared" si="29"/>
        <v>0</v>
      </c>
      <c r="M157" s="56"/>
      <c r="N157" s="99"/>
      <c r="O157" s="12"/>
      <c r="P157" s="12"/>
      <c r="Q157" s="12"/>
    </row>
    <row r="158" spans="1:17" s="8" customFormat="1" ht="131.25" customHeight="1" x14ac:dyDescent="0.5">
      <c r="A158" s="55"/>
      <c r="B158" s="94"/>
      <c r="C158" s="95"/>
      <c r="D158" s="91" t="s">
        <v>24</v>
      </c>
      <c r="E158" s="19">
        <v>0</v>
      </c>
      <c r="F158" s="19">
        <v>0</v>
      </c>
      <c r="G158" s="19">
        <v>0</v>
      </c>
      <c r="H158" s="19">
        <v>0</v>
      </c>
      <c r="I158" s="31">
        <v>0</v>
      </c>
      <c r="J158" s="19">
        <f t="shared" si="26"/>
        <v>0</v>
      </c>
      <c r="K158" s="19">
        <f t="shared" si="27"/>
        <v>0</v>
      </c>
      <c r="L158" s="19">
        <f t="shared" si="29"/>
        <v>0</v>
      </c>
      <c r="M158" s="56"/>
      <c r="N158" s="99"/>
      <c r="O158" s="12"/>
      <c r="P158" s="12"/>
      <c r="Q158" s="12"/>
    </row>
    <row r="159" spans="1:17" s="8" customFormat="1" ht="176.25" customHeight="1" x14ac:dyDescent="0.5">
      <c r="A159" s="55">
        <v>19</v>
      </c>
      <c r="B159" s="94" t="s">
        <v>51</v>
      </c>
      <c r="C159" s="95">
        <v>3</v>
      </c>
      <c r="D159" s="75" t="s">
        <v>17</v>
      </c>
      <c r="E159" s="17">
        <f>E160+E161+E162+E165</f>
        <v>85902.262000000002</v>
      </c>
      <c r="F159" s="17">
        <f>F160+F161+F162+F165</f>
        <v>49226.040119999998</v>
      </c>
      <c r="G159" s="17">
        <f>G160+G161+G162+G165</f>
        <v>47424.025600000001</v>
      </c>
      <c r="H159" s="17">
        <f>H160+H161+H162+H165</f>
        <v>43428.613379999995</v>
      </c>
      <c r="I159" s="43">
        <f t="shared" ref="I159:I185" si="30">H159-F159</f>
        <v>-5797.4267400000026</v>
      </c>
      <c r="J159" s="17">
        <f t="shared" si="26"/>
        <v>91.575130602156207</v>
      </c>
      <c r="K159" s="17">
        <f t="shared" si="27"/>
        <v>88.22284562018919</v>
      </c>
      <c r="L159" s="17">
        <f t="shared" si="29"/>
        <v>50.555843779759833</v>
      </c>
      <c r="M159" s="56">
        <v>4</v>
      </c>
      <c r="N159" s="102" t="s">
        <v>52</v>
      </c>
      <c r="O159" s="12"/>
      <c r="P159" s="12"/>
      <c r="Q159" s="12"/>
    </row>
    <row r="160" spans="1:17" s="8" customFormat="1" ht="165" customHeight="1" x14ac:dyDescent="0.5">
      <c r="A160" s="55"/>
      <c r="B160" s="94"/>
      <c r="C160" s="95"/>
      <c r="D160" s="82" t="s">
        <v>18</v>
      </c>
      <c r="E160" s="125">
        <v>0</v>
      </c>
      <c r="F160" s="125">
        <v>0</v>
      </c>
      <c r="G160" s="125">
        <v>0</v>
      </c>
      <c r="H160" s="125">
        <v>0</v>
      </c>
      <c r="I160" s="32">
        <f t="shared" si="30"/>
        <v>0</v>
      </c>
      <c r="J160" s="22">
        <f t="shared" si="26"/>
        <v>0</v>
      </c>
      <c r="K160" s="22">
        <f t="shared" si="27"/>
        <v>0</v>
      </c>
      <c r="L160" s="22">
        <f t="shared" si="29"/>
        <v>0</v>
      </c>
      <c r="M160" s="56"/>
      <c r="N160" s="103"/>
      <c r="O160" s="12"/>
      <c r="P160" s="12"/>
      <c r="Q160" s="12"/>
    </row>
    <row r="161" spans="1:17" s="8" customFormat="1" ht="162" customHeight="1" x14ac:dyDescent="0.5">
      <c r="A161" s="55"/>
      <c r="B161" s="94"/>
      <c r="C161" s="95"/>
      <c r="D161" s="82" t="s">
        <v>19</v>
      </c>
      <c r="E161" s="154">
        <v>85482.262000000002</v>
      </c>
      <c r="F161" s="155">
        <v>48806.040119999998</v>
      </c>
      <c r="G161" s="154">
        <v>44373.697</v>
      </c>
      <c r="H161" s="155">
        <v>43008.613379999995</v>
      </c>
      <c r="I161" s="33">
        <f t="shared" si="30"/>
        <v>-5797.4267400000026</v>
      </c>
      <c r="J161" s="22">
        <f t="shared" si="26"/>
        <v>96.923664890937516</v>
      </c>
      <c r="K161" s="22">
        <f t="shared" si="27"/>
        <v>88.121497409448097</v>
      </c>
      <c r="L161" s="22">
        <f t="shared" si="29"/>
        <v>50.312909805779348</v>
      </c>
      <c r="M161" s="56"/>
      <c r="N161" s="103"/>
      <c r="O161" s="12"/>
      <c r="P161" s="12"/>
      <c r="Q161" s="12"/>
    </row>
    <row r="162" spans="1:17" s="8" customFormat="1" ht="131.25" customHeight="1" x14ac:dyDescent="0.5">
      <c r="A162" s="55"/>
      <c r="B162" s="94"/>
      <c r="C162" s="95"/>
      <c r="D162" s="82" t="s">
        <v>20</v>
      </c>
      <c r="E162" s="154">
        <v>420</v>
      </c>
      <c r="F162" s="154">
        <v>420</v>
      </c>
      <c r="G162" s="156">
        <v>3050.3285999999998</v>
      </c>
      <c r="H162" s="154">
        <v>420</v>
      </c>
      <c r="I162" s="36">
        <f t="shared" si="30"/>
        <v>0</v>
      </c>
      <c r="J162" s="22">
        <f t="shared" si="26"/>
        <v>13.769008361918781</v>
      </c>
      <c r="K162" s="22">
        <f t="shared" si="27"/>
        <v>100</v>
      </c>
      <c r="L162" s="22">
        <f t="shared" si="29"/>
        <v>100</v>
      </c>
      <c r="M162" s="56"/>
      <c r="N162" s="103"/>
      <c r="O162" s="12"/>
      <c r="P162" s="12"/>
      <c r="Q162" s="12"/>
    </row>
    <row r="163" spans="1:17" s="8" customFormat="1" ht="245.25" customHeight="1" x14ac:dyDescent="0.5">
      <c r="A163" s="55"/>
      <c r="B163" s="94"/>
      <c r="C163" s="95"/>
      <c r="D163" s="88" t="s">
        <v>21</v>
      </c>
      <c r="E163" s="125">
        <v>0</v>
      </c>
      <c r="F163" s="125">
        <v>0</v>
      </c>
      <c r="G163" s="125">
        <v>0</v>
      </c>
      <c r="H163" s="125">
        <v>0</v>
      </c>
      <c r="I163" s="32">
        <f t="shared" si="30"/>
        <v>0</v>
      </c>
      <c r="J163" s="22">
        <f t="shared" si="26"/>
        <v>0</v>
      </c>
      <c r="K163" s="22">
        <f t="shared" si="27"/>
        <v>0</v>
      </c>
      <c r="L163" s="22">
        <f t="shared" si="29"/>
        <v>0</v>
      </c>
      <c r="M163" s="56"/>
      <c r="N163" s="103"/>
      <c r="O163" s="12"/>
      <c r="P163" s="12"/>
      <c r="Q163" s="12"/>
    </row>
    <row r="164" spans="1:17" s="8" customFormat="1" ht="191.25" customHeight="1" x14ac:dyDescent="0.5">
      <c r="A164" s="55"/>
      <c r="B164" s="94"/>
      <c r="C164" s="95"/>
      <c r="D164" s="88" t="s">
        <v>22</v>
      </c>
      <c r="E164" s="125">
        <v>0</v>
      </c>
      <c r="F164" s="125">
        <v>0</v>
      </c>
      <c r="G164" s="125">
        <v>0</v>
      </c>
      <c r="H164" s="125">
        <v>0</v>
      </c>
      <c r="I164" s="32">
        <f t="shared" si="30"/>
        <v>0</v>
      </c>
      <c r="J164" s="22">
        <f t="shared" si="26"/>
        <v>0</v>
      </c>
      <c r="K164" s="22">
        <f t="shared" si="27"/>
        <v>0</v>
      </c>
      <c r="L164" s="22">
        <f t="shared" si="29"/>
        <v>0</v>
      </c>
      <c r="M164" s="56"/>
      <c r="N164" s="103"/>
      <c r="O164" s="12"/>
      <c r="P164" s="12"/>
      <c r="Q164" s="12"/>
    </row>
    <row r="165" spans="1:17" s="8" customFormat="1" ht="131.25" customHeight="1" x14ac:dyDescent="0.5">
      <c r="A165" s="55"/>
      <c r="B165" s="94"/>
      <c r="C165" s="95"/>
      <c r="D165" s="90" t="s">
        <v>23</v>
      </c>
      <c r="E165" s="19">
        <v>0</v>
      </c>
      <c r="F165" s="19">
        <v>0</v>
      </c>
      <c r="G165" s="19">
        <v>0</v>
      </c>
      <c r="H165" s="19">
        <v>0</v>
      </c>
      <c r="I165" s="36">
        <f t="shared" si="30"/>
        <v>0</v>
      </c>
      <c r="J165" s="22">
        <f t="shared" si="26"/>
        <v>0</v>
      </c>
      <c r="K165" s="22">
        <f t="shared" si="27"/>
        <v>0</v>
      </c>
      <c r="L165" s="22">
        <f t="shared" si="29"/>
        <v>0</v>
      </c>
      <c r="M165" s="56"/>
      <c r="N165" s="103"/>
      <c r="O165" s="12"/>
      <c r="P165" s="12"/>
      <c r="Q165" s="12"/>
    </row>
    <row r="166" spans="1:17" s="8" customFormat="1" ht="131.25" customHeight="1" x14ac:dyDescent="0.5">
      <c r="A166" s="55"/>
      <c r="B166" s="94"/>
      <c r="C166" s="95"/>
      <c r="D166" s="91" t="s">
        <v>24</v>
      </c>
      <c r="E166" s="19">
        <v>0</v>
      </c>
      <c r="F166" s="19">
        <v>0</v>
      </c>
      <c r="G166" s="19">
        <v>0</v>
      </c>
      <c r="H166" s="19">
        <v>0</v>
      </c>
      <c r="I166" s="32">
        <f t="shared" si="30"/>
        <v>0</v>
      </c>
      <c r="J166" s="22">
        <f t="shared" si="26"/>
        <v>0</v>
      </c>
      <c r="K166" s="22">
        <f t="shared" si="27"/>
        <v>0</v>
      </c>
      <c r="L166" s="22">
        <f t="shared" si="29"/>
        <v>0</v>
      </c>
      <c r="M166" s="56"/>
      <c r="N166" s="103"/>
      <c r="O166" s="12"/>
      <c r="P166" s="12"/>
      <c r="Q166" s="12"/>
    </row>
    <row r="167" spans="1:17" s="8" customFormat="1" ht="222.75" customHeight="1" x14ac:dyDescent="0.5">
      <c r="A167" s="55">
        <v>20</v>
      </c>
      <c r="B167" s="94" t="s">
        <v>53</v>
      </c>
      <c r="C167" s="95">
        <v>10</v>
      </c>
      <c r="D167" s="75" t="s">
        <v>17</v>
      </c>
      <c r="E167" s="17">
        <f>E168+E169+E170+E171+E173</f>
        <v>679577.49390999996</v>
      </c>
      <c r="F167" s="17">
        <f>F168+F169+F170+F171+F173</f>
        <v>474383.77846000006</v>
      </c>
      <c r="G167" s="17">
        <f>G168+G169+G170+G171+G173</f>
        <v>592256.15806000005</v>
      </c>
      <c r="H167" s="17">
        <f>H168+H169+H170+H171+H173</f>
        <v>429672.46453999996</v>
      </c>
      <c r="I167" s="43">
        <f t="shared" si="30"/>
        <v>-44711.313920000102</v>
      </c>
      <c r="J167" s="17">
        <f t="shared" si="26"/>
        <v>72.548416541153273</v>
      </c>
      <c r="K167" s="17">
        <f t="shared" si="27"/>
        <v>90.57486449786559</v>
      </c>
      <c r="L167" s="17">
        <f t="shared" si="29"/>
        <v>63.226411761791482</v>
      </c>
      <c r="M167" s="56">
        <v>11</v>
      </c>
      <c r="N167" s="102" t="s">
        <v>69</v>
      </c>
      <c r="O167" s="12"/>
      <c r="P167" s="12"/>
      <c r="Q167" s="12"/>
    </row>
    <row r="168" spans="1:17" s="8" customFormat="1" ht="172.5" customHeight="1" x14ac:dyDescent="0.5">
      <c r="A168" s="55"/>
      <c r="B168" s="94"/>
      <c r="C168" s="95"/>
      <c r="D168" s="82" t="s">
        <v>18</v>
      </c>
      <c r="E168" s="157">
        <v>4644.1000000000004</v>
      </c>
      <c r="F168" s="157">
        <v>3885.42</v>
      </c>
      <c r="G168" s="157">
        <v>3870.1149999999998</v>
      </c>
      <c r="H168" s="157">
        <v>3870.1149999999998</v>
      </c>
      <c r="I168" s="52">
        <f t="shared" si="30"/>
        <v>-15.305000000000291</v>
      </c>
      <c r="J168" s="22">
        <f t="shared" si="26"/>
        <v>100</v>
      </c>
      <c r="K168" s="22">
        <f t="shared" si="27"/>
        <v>99.606091490752604</v>
      </c>
      <c r="L168" s="22">
        <f t="shared" si="29"/>
        <v>83.334015202084359</v>
      </c>
      <c r="M168" s="56"/>
      <c r="N168" s="103"/>
      <c r="O168" s="12"/>
      <c r="P168" s="12"/>
      <c r="Q168" s="12"/>
    </row>
    <row r="169" spans="1:17" s="8" customFormat="1" ht="146.25" customHeight="1" x14ac:dyDescent="0.5">
      <c r="A169" s="55"/>
      <c r="B169" s="94"/>
      <c r="C169" s="95"/>
      <c r="D169" s="82" t="s">
        <v>19</v>
      </c>
      <c r="E169" s="157">
        <v>107028.3</v>
      </c>
      <c r="F169" s="157">
        <v>85403.26999999999</v>
      </c>
      <c r="G169" s="157">
        <v>85176.288820000002</v>
      </c>
      <c r="H169" s="157">
        <v>82834.686260000002</v>
      </c>
      <c r="I169" s="53">
        <f t="shared" si="30"/>
        <v>-2568.5837399999873</v>
      </c>
      <c r="J169" s="22">
        <f t="shared" si="26"/>
        <v>97.25087510569</v>
      </c>
      <c r="K169" s="22">
        <f t="shared" si="27"/>
        <v>96.992405864552978</v>
      </c>
      <c r="L169" s="22">
        <f t="shared" si="29"/>
        <v>77.395124710006598</v>
      </c>
      <c r="M169" s="56"/>
      <c r="N169" s="103"/>
      <c r="O169" s="12"/>
      <c r="P169" s="12"/>
      <c r="Q169" s="12"/>
    </row>
    <row r="170" spans="1:17" s="8" customFormat="1" ht="159" customHeight="1" x14ac:dyDescent="0.5">
      <c r="A170" s="55"/>
      <c r="B170" s="94"/>
      <c r="C170" s="95"/>
      <c r="D170" s="82" t="s">
        <v>20</v>
      </c>
      <c r="E170" s="124">
        <v>511672.85391000001</v>
      </c>
      <c r="F170" s="124">
        <v>371749.32846000005</v>
      </c>
      <c r="G170" s="124">
        <v>503209.75424000004</v>
      </c>
      <c r="H170" s="124">
        <v>342967.66327999998</v>
      </c>
      <c r="I170" s="52">
        <f t="shared" si="30"/>
        <v>-28781.665180000069</v>
      </c>
      <c r="J170" s="22">
        <f t="shared" si="26"/>
        <v>68.156004606465856</v>
      </c>
      <c r="K170" s="22">
        <f t="shared" si="27"/>
        <v>92.257776147375893</v>
      </c>
      <c r="L170" s="22">
        <f t="shared" si="29"/>
        <v>67.028700205449198</v>
      </c>
      <c r="M170" s="56"/>
      <c r="N170" s="103"/>
      <c r="O170" s="12"/>
      <c r="P170" s="12"/>
      <c r="Q170" s="12"/>
    </row>
    <row r="171" spans="1:17" s="8" customFormat="1" ht="234" customHeight="1" x14ac:dyDescent="0.5">
      <c r="A171" s="55"/>
      <c r="B171" s="94"/>
      <c r="C171" s="95"/>
      <c r="D171" s="88" t="s">
        <v>21</v>
      </c>
      <c r="E171" s="124">
        <v>0</v>
      </c>
      <c r="F171" s="20">
        <v>0</v>
      </c>
      <c r="G171" s="20">
        <v>0</v>
      </c>
      <c r="H171" s="20">
        <v>0</v>
      </c>
      <c r="I171" s="53">
        <f t="shared" si="30"/>
        <v>0</v>
      </c>
      <c r="J171" s="22">
        <f t="shared" si="26"/>
        <v>0</v>
      </c>
      <c r="K171" s="22">
        <f t="shared" si="27"/>
        <v>0</v>
      </c>
      <c r="L171" s="22">
        <f t="shared" si="29"/>
        <v>0</v>
      </c>
      <c r="M171" s="56"/>
      <c r="N171" s="103"/>
      <c r="O171" s="12"/>
      <c r="P171" s="12"/>
      <c r="Q171" s="12"/>
    </row>
    <row r="172" spans="1:17" s="8" customFormat="1" ht="215.25" customHeight="1" x14ac:dyDescent="0.5">
      <c r="A172" s="55"/>
      <c r="B172" s="94"/>
      <c r="C172" s="95"/>
      <c r="D172" s="88" t="s">
        <v>22</v>
      </c>
      <c r="E172" s="124">
        <v>0</v>
      </c>
      <c r="F172" s="20">
        <v>0</v>
      </c>
      <c r="G172" s="20">
        <v>0</v>
      </c>
      <c r="H172" s="20">
        <v>0</v>
      </c>
      <c r="I172" s="53">
        <f t="shared" si="30"/>
        <v>0</v>
      </c>
      <c r="J172" s="22">
        <f t="shared" si="26"/>
        <v>0</v>
      </c>
      <c r="K172" s="22">
        <f t="shared" si="27"/>
        <v>0</v>
      </c>
      <c r="L172" s="22">
        <f t="shared" si="29"/>
        <v>0</v>
      </c>
      <c r="M172" s="56"/>
      <c r="N172" s="103"/>
      <c r="O172" s="12"/>
      <c r="P172" s="12"/>
      <c r="Q172" s="12"/>
    </row>
    <row r="173" spans="1:17" s="8" customFormat="1" ht="141.75" customHeight="1" x14ac:dyDescent="0.5">
      <c r="A173" s="55"/>
      <c r="B173" s="94"/>
      <c r="C173" s="95"/>
      <c r="D173" s="90" t="s">
        <v>23</v>
      </c>
      <c r="E173" s="124">
        <v>56232.24</v>
      </c>
      <c r="F173" s="124">
        <v>13345.759999999998</v>
      </c>
      <c r="G173" s="124">
        <v>0</v>
      </c>
      <c r="H173" s="124">
        <v>0</v>
      </c>
      <c r="I173" s="54">
        <f t="shared" si="30"/>
        <v>-13345.759999999998</v>
      </c>
      <c r="J173" s="22">
        <f t="shared" si="26"/>
        <v>0</v>
      </c>
      <c r="K173" s="22">
        <f t="shared" si="27"/>
        <v>0</v>
      </c>
      <c r="L173" s="22">
        <f t="shared" si="29"/>
        <v>0</v>
      </c>
      <c r="M173" s="56"/>
      <c r="N173" s="103"/>
      <c r="O173" s="12"/>
      <c r="P173" s="12"/>
      <c r="Q173" s="12"/>
    </row>
    <row r="174" spans="1:17" s="8" customFormat="1" ht="128.25" customHeight="1" x14ac:dyDescent="0.5">
      <c r="A174" s="55"/>
      <c r="B174" s="94"/>
      <c r="C174" s="95"/>
      <c r="D174" s="91" t="s">
        <v>24</v>
      </c>
      <c r="E174" s="124">
        <v>0</v>
      </c>
      <c r="F174" s="124">
        <v>0</v>
      </c>
      <c r="G174" s="124">
        <v>0</v>
      </c>
      <c r="H174" s="124">
        <v>0</v>
      </c>
      <c r="I174" s="53">
        <f t="shared" si="30"/>
        <v>0</v>
      </c>
      <c r="J174" s="22">
        <f t="shared" si="26"/>
        <v>0</v>
      </c>
      <c r="K174" s="22">
        <f t="shared" si="27"/>
        <v>0</v>
      </c>
      <c r="L174" s="22">
        <f t="shared" si="29"/>
        <v>0</v>
      </c>
      <c r="M174" s="56"/>
      <c r="N174" s="103"/>
      <c r="O174" s="12"/>
      <c r="P174" s="12"/>
      <c r="Q174" s="12"/>
    </row>
    <row r="175" spans="1:17" s="8" customFormat="1" ht="210.75" customHeight="1" x14ac:dyDescent="0.5">
      <c r="A175" s="55">
        <v>21</v>
      </c>
      <c r="B175" s="94" t="s">
        <v>54</v>
      </c>
      <c r="C175" s="95">
        <v>14</v>
      </c>
      <c r="D175" s="75" t="s">
        <v>17</v>
      </c>
      <c r="E175" s="17">
        <f>E176+E177+E178+E179+E181</f>
        <v>1900.0910000000001</v>
      </c>
      <c r="F175" s="17">
        <f>F176+F177+F178+F179+F181</f>
        <v>1691.5910000000001</v>
      </c>
      <c r="G175" s="17">
        <f>G176+G177+G178+G179+G181</f>
        <v>1900.0910000000001</v>
      </c>
      <c r="H175" s="17">
        <f>H176+H177+H178+H179+H181</f>
        <v>1700.01523</v>
      </c>
      <c r="I175" s="49">
        <f t="shared" si="30"/>
        <v>8.4242299999998522</v>
      </c>
      <c r="J175" s="17">
        <f t="shared" si="26"/>
        <v>89.470200637758921</v>
      </c>
      <c r="K175" s="17">
        <f t="shared" si="27"/>
        <v>100.49800631476519</v>
      </c>
      <c r="L175" s="17">
        <f t="shared" si="29"/>
        <v>89.470200637758921</v>
      </c>
      <c r="M175" s="56">
        <v>3</v>
      </c>
      <c r="N175" s="57" t="s">
        <v>55</v>
      </c>
      <c r="O175" s="12"/>
      <c r="P175" s="12"/>
      <c r="Q175" s="12"/>
    </row>
    <row r="176" spans="1:17" s="8" customFormat="1" ht="169.5" customHeight="1" x14ac:dyDescent="0.5">
      <c r="A176" s="55"/>
      <c r="B176" s="94"/>
      <c r="C176" s="95"/>
      <c r="D176" s="82" t="s">
        <v>18</v>
      </c>
      <c r="E176" s="19">
        <v>0</v>
      </c>
      <c r="F176" s="19">
        <v>0</v>
      </c>
      <c r="G176" s="19">
        <v>0</v>
      </c>
      <c r="H176" s="19">
        <v>0</v>
      </c>
      <c r="I176" s="24">
        <f t="shared" si="30"/>
        <v>0</v>
      </c>
      <c r="J176" s="22">
        <f t="shared" ref="J176:J182" si="31">IF(G176=0,0,H176/G176)*100</f>
        <v>0</v>
      </c>
      <c r="K176" s="22">
        <f t="shared" ref="K176:K182" si="32">IF(F176=0,0,H176/F176*100)</f>
        <v>0</v>
      </c>
      <c r="L176" s="22">
        <f t="shared" si="29"/>
        <v>0</v>
      </c>
      <c r="M176" s="56"/>
      <c r="N176" s="58"/>
      <c r="O176" s="12"/>
      <c r="P176" s="12"/>
      <c r="Q176" s="12"/>
    </row>
    <row r="177" spans="1:17" s="8" customFormat="1" ht="154.5" customHeight="1" x14ac:dyDescent="0.5">
      <c r="A177" s="55"/>
      <c r="B177" s="94"/>
      <c r="C177" s="95"/>
      <c r="D177" s="82" t="s">
        <v>19</v>
      </c>
      <c r="E177" s="158">
        <v>106.7</v>
      </c>
      <c r="F177" s="158">
        <v>106.7</v>
      </c>
      <c r="G177" s="37">
        <v>106.7</v>
      </c>
      <c r="H177" s="159">
        <v>106.7</v>
      </c>
      <c r="I177" s="24">
        <f>H177-F177</f>
        <v>0</v>
      </c>
      <c r="J177" s="22">
        <f t="shared" si="31"/>
        <v>100</v>
      </c>
      <c r="K177" s="22">
        <f t="shared" si="32"/>
        <v>100</v>
      </c>
      <c r="L177" s="22">
        <f t="shared" si="29"/>
        <v>100</v>
      </c>
      <c r="M177" s="56"/>
      <c r="N177" s="58"/>
      <c r="O177" s="12"/>
      <c r="P177" s="12"/>
      <c r="Q177" s="12"/>
    </row>
    <row r="178" spans="1:17" s="8" customFormat="1" ht="184.5" customHeight="1" x14ac:dyDescent="0.5">
      <c r="A178" s="55"/>
      <c r="B178" s="94"/>
      <c r="C178" s="95"/>
      <c r="D178" s="82" t="s">
        <v>20</v>
      </c>
      <c r="E178" s="158">
        <v>1793.3910000000001</v>
      </c>
      <c r="F178" s="158">
        <v>1584.8910000000001</v>
      </c>
      <c r="G178" s="37">
        <v>1793.3910000000001</v>
      </c>
      <c r="H178" s="158">
        <v>1593.3152299999999</v>
      </c>
      <c r="I178" s="24">
        <f t="shared" si="30"/>
        <v>8.4242299999998522</v>
      </c>
      <c r="J178" s="22">
        <f t="shared" si="31"/>
        <v>88.843717293105612</v>
      </c>
      <c r="K178" s="22">
        <f t="shared" si="32"/>
        <v>100.53153371430589</v>
      </c>
      <c r="L178" s="22">
        <f t="shared" si="29"/>
        <v>88.843717293105612</v>
      </c>
      <c r="M178" s="56"/>
      <c r="N178" s="58"/>
      <c r="O178" s="12"/>
      <c r="P178" s="12"/>
      <c r="Q178" s="12"/>
    </row>
    <row r="179" spans="1:17" s="8" customFormat="1" ht="247.5" customHeight="1" x14ac:dyDescent="0.5">
      <c r="A179" s="55"/>
      <c r="B179" s="94"/>
      <c r="C179" s="95"/>
      <c r="D179" s="88" t="s">
        <v>21</v>
      </c>
      <c r="E179" s="125">
        <v>0</v>
      </c>
      <c r="F179" s="19">
        <v>0</v>
      </c>
      <c r="G179" s="19">
        <v>0</v>
      </c>
      <c r="H179" s="19">
        <v>0</v>
      </c>
      <c r="I179" s="50">
        <f t="shared" si="30"/>
        <v>0</v>
      </c>
      <c r="J179" s="22">
        <f t="shared" si="31"/>
        <v>0</v>
      </c>
      <c r="K179" s="22">
        <f t="shared" si="32"/>
        <v>0</v>
      </c>
      <c r="L179" s="22">
        <f t="shared" si="29"/>
        <v>0</v>
      </c>
      <c r="M179" s="56"/>
      <c r="N179" s="58"/>
      <c r="O179" s="12"/>
      <c r="P179" s="12"/>
      <c r="Q179" s="12"/>
    </row>
    <row r="180" spans="1:17" s="8" customFormat="1" ht="183" customHeight="1" x14ac:dyDescent="0.5">
      <c r="A180" s="55"/>
      <c r="B180" s="94"/>
      <c r="C180" s="95"/>
      <c r="D180" s="88" t="s">
        <v>22</v>
      </c>
      <c r="E180" s="125">
        <v>0</v>
      </c>
      <c r="F180" s="19">
        <v>0</v>
      </c>
      <c r="G180" s="19">
        <v>0</v>
      </c>
      <c r="H180" s="19">
        <v>0</v>
      </c>
      <c r="I180" s="50">
        <f t="shared" si="30"/>
        <v>0</v>
      </c>
      <c r="J180" s="22">
        <f t="shared" si="31"/>
        <v>0</v>
      </c>
      <c r="K180" s="22">
        <f t="shared" si="32"/>
        <v>0</v>
      </c>
      <c r="L180" s="22">
        <f t="shared" si="29"/>
        <v>0</v>
      </c>
      <c r="M180" s="56"/>
      <c r="N180" s="58"/>
      <c r="O180" s="12"/>
      <c r="P180" s="12"/>
      <c r="Q180" s="12"/>
    </row>
    <row r="181" spans="1:17" s="8" customFormat="1" ht="123.75" customHeight="1" x14ac:dyDescent="0.5">
      <c r="A181" s="55"/>
      <c r="B181" s="94"/>
      <c r="C181" s="95"/>
      <c r="D181" s="90" t="s">
        <v>23</v>
      </c>
      <c r="E181" s="118">
        <v>0</v>
      </c>
      <c r="F181" s="19">
        <v>0</v>
      </c>
      <c r="G181" s="19">
        <v>0</v>
      </c>
      <c r="H181" s="19">
        <v>0</v>
      </c>
      <c r="I181" s="50">
        <f t="shared" si="30"/>
        <v>0</v>
      </c>
      <c r="J181" s="22">
        <f t="shared" si="31"/>
        <v>0</v>
      </c>
      <c r="K181" s="22">
        <f t="shared" si="32"/>
        <v>0</v>
      </c>
      <c r="L181" s="22">
        <f t="shared" si="29"/>
        <v>0</v>
      </c>
      <c r="M181" s="56"/>
      <c r="N181" s="58"/>
      <c r="O181" s="12"/>
      <c r="P181" s="12"/>
      <c r="Q181" s="12"/>
    </row>
    <row r="182" spans="1:17" s="8" customFormat="1" ht="128.25" customHeight="1" x14ac:dyDescent="0.5">
      <c r="A182" s="55"/>
      <c r="B182" s="94"/>
      <c r="C182" s="95"/>
      <c r="D182" s="91" t="s">
        <v>24</v>
      </c>
      <c r="E182" s="19">
        <v>0</v>
      </c>
      <c r="F182" s="19">
        <v>0</v>
      </c>
      <c r="G182" s="19">
        <v>0</v>
      </c>
      <c r="H182" s="19">
        <v>0</v>
      </c>
      <c r="I182" s="50">
        <f t="shared" si="30"/>
        <v>0</v>
      </c>
      <c r="J182" s="22">
        <f t="shared" si="31"/>
        <v>0</v>
      </c>
      <c r="K182" s="22">
        <f t="shared" si="32"/>
        <v>0</v>
      </c>
      <c r="L182" s="22">
        <f t="shared" si="29"/>
        <v>0</v>
      </c>
      <c r="M182" s="56"/>
      <c r="N182" s="58"/>
      <c r="O182" s="12"/>
      <c r="P182" s="12"/>
      <c r="Q182" s="12"/>
    </row>
    <row r="183" spans="1:17" s="8" customFormat="1" ht="210.75" customHeight="1" x14ac:dyDescent="0.5">
      <c r="A183" s="55">
        <v>22</v>
      </c>
      <c r="B183" s="94" t="s">
        <v>56</v>
      </c>
      <c r="C183" s="95">
        <v>3</v>
      </c>
      <c r="D183" s="75" t="s">
        <v>17</v>
      </c>
      <c r="E183" s="17">
        <f>E184+E185+E186+E187+E189</f>
        <v>1500</v>
      </c>
      <c r="F183" s="17">
        <f>F184+F185+F186+F187+F189</f>
        <v>0</v>
      </c>
      <c r="G183" s="17">
        <f>G184+G185+G186+G187+G189</f>
        <v>1500</v>
      </c>
      <c r="H183" s="17">
        <f>H184+H185+H186+H187+H189</f>
        <v>0</v>
      </c>
      <c r="I183" s="18">
        <f t="shared" si="30"/>
        <v>0</v>
      </c>
      <c r="J183" s="17">
        <f t="shared" ref="J183" si="33">IF(H183=0, ,H183/G183*100)</f>
        <v>0</v>
      </c>
      <c r="K183" s="17">
        <f t="shared" ref="K183" si="34">IF(H183=0,0,H183/F183*100)</f>
        <v>0</v>
      </c>
      <c r="L183" s="17">
        <f t="shared" si="29"/>
        <v>0</v>
      </c>
      <c r="M183" s="56">
        <v>3</v>
      </c>
      <c r="N183" s="57" t="s">
        <v>59</v>
      </c>
      <c r="O183" s="12"/>
      <c r="P183" s="12"/>
      <c r="Q183" s="12"/>
    </row>
    <row r="184" spans="1:17" s="8" customFormat="1" ht="169.5" customHeight="1" x14ac:dyDescent="0.5">
      <c r="A184" s="55"/>
      <c r="B184" s="94"/>
      <c r="C184" s="95"/>
      <c r="D184" s="82" t="s">
        <v>18</v>
      </c>
      <c r="E184" s="19">
        <v>0</v>
      </c>
      <c r="F184" s="19">
        <v>0</v>
      </c>
      <c r="G184" s="19">
        <v>0</v>
      </c>
      <c r="H184" s="19">
        <v>0</v>
      </c>
      <c r="I184" s="26">
        <f t="shared" si="30"/>
        <v>0</v>
      </c>
      <c r="J184" s="22">
        <f t="shared" ref="J184:J190" si="35">IF(G184=0,0,H184/G184)*100</f>
        <v>0</v>
      </c>
      <c r="K184" s="22">
        <f t="shared" ref="K184:K190" si="36">IF(F184=0,0,H184/F184*100)</f>
        <v>0</v>
      </c>
      <c r="L184" s="22">
        <f t="shared" si="29"/>
        <v>0</v>
      </c>
      <c r="M184" s="56"/>
      <c r="N184" s="58"/>
      <c r="O184" s="12"/>
      <c r="P184" s="12"/>
      <c r="Q184" s="12"/>
    </row>
    <row r="185" spans="1:17" s="8" customFormat="1" ht="154.5" customHeight="1" x14ac:dyDescent="0.5">
      <c r="A185" s="55"/>
      <c r="B185" s="94"/>
      <c r="C185" s="95"/>
      <c r="D185" s="82" t="s">
        <v>19</v>
      </c>
      <c r="E185" s="19">
        <v>0</v>
      </c>
      <c r="F185" s="19">
        <v>0</v>
      </c>
      <c r="G185" s="19">
        <v>0</v>
      </c>
      <c r="H185" s="19">
        <v>0</v>
      </c>
      <c r="I185" s="25">
        <f t="shared" si="30"/>
        <v>0</v>
      </c>
      <c r="J185" s="22">
        <f t="shared" si="35"/>
        <v>0</v>
      </c>
      <c r="K185" s="22">
        <f t="shared" si="36"/>
        <v>0</v>
      </c>
      <c r="L185" s="22">
        <f t="shared" si="29"/>
        <v>0</v>
      </c>
      <c r="M185" s="56"/>
      <c r="N185" s="58"/>
      <c r="O185" s="12"/>
      <c r="P185" s="12"/>
      <c r="Q185" s="12"/>
    </row>
    <row r="186" spans="1:17" s="8" customFormat="1" ht="184.5" customHeight="1" x14ac:dyDescent="0.5">
      <c r="A186" s="55"/>
      <c r="B186" s="94"/>
      <c r="C186" s="95"/>
      <c r="D186" s="82" t="s">
        <v>20</v>
      </c>
      <c r="E186" s="160">
        <v>1500</v>
      </c>
      <c r="F186" s="160">
        <v>0</v>
      </c>
      <c r="G186" s="160">
        <v>1500</v>
      </c>
      <c r="H186" s="19">
        <v>0</v>
      </c>
      <c r="I186" s="25">
        <v>0</v>
      </c>
      <c r="J186" s="22">
        <f t="shared" si="35"/>
        <v>0</v>
      </c>
      <c r="K186" s="22">
        <f t="shared" si="36"/>
        <v>0</v>
      </c>
      <c r="L186" s="22">
        <f t="shared" si="29"/>
        <v>0</v>
      </c>
      <c r="M186" s="56"/>
      <c r="N186" s="58"/>
      <c r="O186" s="12"/>
      <c r="P186" s="12"/>
      <c r="Q186" s="12"/>
    </row>
    <row r="187" spans="1:17" s="8" customFormat="1" ht="236.25" customHeight="1" x14ac:dyDescent="0.5">
      <c r="A187" s="55"/>
      <c r="B187" s="94"/>
      <c r="C187" s="95"/>
      <c r="D187" s="88" t="s">
        <v>21</v>
      </c>
      <c r="E187" s="125">
        <v>0</v>
      </c>
      <c r="F187" s="19">
        <v>0</v>
      </c>
      <c r="G187" s="19">
        <v>0</v>
      </c>
      <c r="H187" s="19">
        <v>0</v>
      </c>
      <c r="I187" s="26">
        <f t="shared" ref="I187:I190" si="37">H187-F187</f>
        <v>0</v>
      </c>
      <c r="J187" s="22">
        <f t="shared" si="35"/>
        <v>0</v>
      </c>
      <c r="K187" s="22">
        <f t="shared" si="36"/>
        <v>0</v>
      </c>
      <c r="L187" s="22">
        <f t="shared" si="29"/>
        <v>0</v>
      </c>
      <c r="M187" s="56"/>
      <c r="N187" s="58"/>
      <c r="O187" s="12"/>
      <c r="P187" s="12"/>
      <c r="Q187" s="12"/>
    </row>
    <row r="188" spans="1:17" s="8" customFormat="1" ht="183" customHeight="1" x14ac:dyDescent="0.5">
      <c r="A188" s="55"/>
      <c r="B188" s="94"/>
      <c r="C188" s="95"/>
      <c r="D188" s="88" t="s">
        <v>22</v>
      </c>
      <c r="E188" s="125">
        <v>0</v>
      </c>
      <c r="F188" s="19">
        <v>0</v>
      </c>
      <c r="G188" s="19">
        <v>0</v>
      </c>
      <c r="H188" s="19">
        <v>0</v>
      </c>
      <c r="I188" s="26">
        <f t="shared" si="37"/>
        <v>0</v>
      </c>
      <c r="J188" s="22">
        <f t="shared" si="35"/>
        <v>0</v>
      </c>
      <c r="K188" s="22">
        <f t="shared" si="36"/>
        <v>0</v>
      </c>
      <c r="L188" s="22">
        <f t="shared" si="29"/>
        <v>0</v>
      </c>
      <c r="M188" s="56"/>
      <c r="N188" s="58"/>
      <c r="O188" s="12"/>
      <c r="P188" s="12"/>
      <c r="Q188" s="12"/>
    </row>
    <row r="189" spans="1:17" s="8" customFormat="1" ht="128.25" customHeight="1" x14ac:dyDescent="0.5">
      <c r="A189" s="55"/>
      <c r="B189" s="94"/>
      <c r="C189" s="95"/>
      <c r="D189" s="90" t="s">
        <v>23</v>
      </c>
      <c r="E189" s="118">
        <v>0</v>
      </c>
      <c r="F189" s="19">
        <v>0</v>
      </c>
      <c r="G189" s="19">
        <v>0</v>
      </c>
      <c r="H189" s="19">
        <v>0</v>
      </c>
      <c r="I189" s="26">
        <f t="shared" si="37"/>
        <v>0</v>
      </c>
      <c r="J189" s="22">
        <f t="shared" si="35"/>
        <v>0</v>
      </c>
      <c r="K189" s="22">
        <f t="shared" si="36"/>
        <v>0</v>
      </c>
      <c r="L189" s="22">
        <f t="shared" si="29"/>
        <v>0</v>
      </c>
      <c r="M189" s="56"/>
      <c r="N189" s="58"/>
      <c r="O189" s="12"/>
      <c r="P189" s="12"/>
      <c r="Q189" s="12"/>
    </row>
    <row r="190" spans="1:17" s="8" customFormat="1" ht="128.25" customHeight="1" x14ac:dyDescent="0.5">
      <c r="A190" s="55"/>
      <c r="B190" s="94"/>
      <c r="C190" s="95"/>
      <c r="D190" s="91" t="s">
        <v>24</v>
      </c>
      <c r="E190" s="19">
        <v>0</v>
      </c>
      <c r="F190" s="19">
        <v>0</v>
      </c>
      <c r="G190" s="19">
        <v>0</v>
      </c>
      <c r="H190" s="19">
        <v>0</v>
      </c>
      <c r="I190" s="26">
        <f t="shared" si="37"/>
        <v>0</v>
      </c>
      <c r="J190" s="22">
        <f t="shared" si="35"/>
        <v>0</v>
      </c>
      <c r="K190" s="22">
        <f t="shared" si="36"/>
        <v>0</v>
      </c>
      <c r="L190" s="22">
        <f t="shared" si="29"/>
        <v>0</v>
      </c>
      <c r="M190" s="56"/>
      <c r="N190" s="58"/>
      <c r="O190" s="12"/>
      <c r="P190" s="12"/>
      <c r="Q190" s="12"/>
    </row>
    <row r="191" spans="1:17" ht="53.25" x14ac:dyDescent="0.75">
      <c r="M191" s="14"/>
    </row>
    <row r="192" spans="1:17" ht="53.25" x14ac:dyDescent="0.75">
      <c r="M192" s="14"/>
    </row>
    <row r="193" spans="1:13" s="15" customFormat="1" ht="53.25" x14ac:dyDescent="0.75">
      <c r="A193" s="1"/>
      <c r="B193" s="2"/>
      <c r="C193" s="3"/>
      <c r="D193" s="4"/>
      <c r="E193" s="2"/>
      <c r="F193" s="2"/>
      <c r="G193" s="2"/>
      <c r="H193" s="2"/>
      <c r="I193" s="2"/>
      <c r="J193" s="2"/>
      <c r="K193" s="2"/>
      <c r="L193" s="2"/>
      <c r="M193" s="14"/>
    </row>
    <row r="194" spans="1:13" s="15" customFormat="1" ht="53.25" x14ac:dyDescent="0.75">
      <c r="A194" s="1"/>
      <c r="B194" s="2"/>
      <c r="C194" s="3"/>
      <c r="D194" s="4"/>
      <c r="E194" s="2"/>
      <c r="F194" s="2"/>
      <c r="G194" s="2"/>
      <c r="H194" s="2"/>
      <c r="I194" s="2"/>
      <c r="J194" s="2"/>
      <c r="K194" s="2"/>
      <c r="L194" s="2"/>
      <c r="M194" s="14"/>
    </row>
    <row r="195" spans="1:13" s="15" customFormat="1" ht="53.25" x14ac:dyDescent="0.75">
      <c r="A195" s="1"/>
      <c r="B195" s="2"/>
      <c r="C195" s="3"/>
      <c r="D195" s="4"/>
      <c r="E195" s="2"/>
      <c r="F195" s="2"/>
      <c r="G195" s="2"/>
      <c r="H195" s="2"/>
      <c r="I195" s="2"/>
      <c r="J195" s="2"/>
      <c r="K195" s="2"/>
      <c r="L195" s="2"/>
      <c r="M195" s="14"/>
    </row>
    <row r="196" spans="1:13" s="15" customFormat="1" ht="53.25" x14ac:dyDescent="0.75">
      <c r="A196" s="1"/>
      <c r="B196" s="2"/>
      <c r="C196" s="3"/>
      <c r="D196" s="4"/>
      <c r="E196" s="2"/>
      <c r="F196" s="2"/>
      <c r="G196" s="2"/>
      <c r="H196" s="2"/>
      <c r="I196" s="2"/>
      <c r="J196" s="2"/>
      <c r="K196" s="2"/>
      <c r="L196" s="2"/>
      <c r="M196" s="14"/>
    </row>
    <row r="197" spans="1:13" s="15" customFormat="1" ht="53.25" x14ac:dyDescent="0.75">
      <c r="A197" s="1"/>
      <c r="B197" s="2"/>
      <c r="C197" s="3"/>
      <c r="D197" s="4"/>
      <c r="E197" s="2"/>
      <c r="F197" s="2"/>
      <c r="G197" s="2"/>
      <c r="H197" s="2"/>
      <c r="I197" s="2"/>
      <c r="J197" s="2"/>
      <c r="K197" s="2"/>
      <c r="L197" s="2"/>
      <c r="M197" s="14"/>
    </row>
    <row r="198" spans="1:13" s="15" customFormat="1" ht="53.25" x14ac:dyDescent="0.75">
      <c r="A198" s="1"/>
      <c r="B198" s="2"/>
      <c r="C198" s="3"/>
      <c r="D198" s="4"/>
      <c r="E198" s="2"/>
      <c r="F198" s="2"/>
      <c r="G198" s="2"/>
      <c r="H198" s="2"/>
      <c r="I198" s="2"/>
      <c r="J198" s="2"/>
      <c r="K198" s="2"/>
      <c r="L198" s="2"/>
      <c r="M198" s="14"/>
    </row>
    <row r="199" spans="1:13" s="15" customFormat="1" ht="53.25" x14ac:dyDescent="0.75">
      <c r="A199" s="1"/>
      <c r="B199" s="2"/>
      <c r="C199" s="3"/>
      <c r="D199" s="4"/>
      <c r="E199" s="2"/>
      <c r="F199" s="2"/>
      <c r="G199" s="2"/>
      <c r="H199" s="2"/>
      <c r="I199" s="2"/>
      <c r="J199" s="2"/>
      <c r="K199" s="2"/>
      <c r="L199" s="2"/>
      <c r="M199" s="14"/>
    </row>
    <row r="200" spans="1:13" s="15" customFormat="1" ht="53.25" x14ac:dyDescent="0.75">
      <c r="A200" s="1"/>
      <c r="B200" s="2"/>
      <c r="C200" s="3"/>
      <c r="D200" s="4"/>
      <c r="E200" s="2"/>
      <c r="F200" s="2"/>
      <c r="G200" s="2"/>
      <c r="H200" s="2"/>
      <c r="I200" s="2"/>
      <c r="J200" s="2"/>
      <c r="K200" s="2"/>
      <c r="L200" s="2"/>
      <c r="M200" s="14"/>
    </row>
    <row r="201" spans="1:13" s="15" customFormat="1" ht="53.25" x14ac:dyDescent="0.75">
      <c r="A201" s="1"/>
      <c r="B201" s="2"/>
      <c r="C201" s="3"/>
      <c r="D201" s="4"/>
      <c r="E201" s="2"/>
      <c r="F201" s="2"/>
      <c r="G201" s="2"/>
      <c r="H201" s="2"/>
      <c r="I201" s="2"/>
      <c r="J201" s="2"/>
      <c r="K201" s="2"/>
      <c r="L201" s="2"/>
      <c r="M201" s="14"/>
    </row>
    <row r="202" spans="1:13" s="15" customFormat="1" ht="53.25" x14ac:dyDescent="0.75">
      <c r="A202" s="1"/>
      <c r="B202" s="2"/>
      <c r="C202" s="3"/>
      <c r="D202" s="4"/>
      <c r="E202" s="2"/>
      <c r="F202" s="2"/>
      <c r="G202" s="2"/>
      <c r="H202" s="2"/>
      <c r="I202" s="2"/>
      <c r="J202" s="2"/>
      <c r="K202" s="2"/>
      <c r="L202" s="2"/>
      <c r="M202" s="14"/>
    </row>
    <row r="203" spans="1:13" s="15" customFormat="1" ht="53.25" x14ac:dyDescent="0.75">
      <c r="A203" s="1"/>
      <c r="B203" s="2"/>
      <c r="C203" s="3"/>
      <c r="D203" s="4"/>
      <c r="E203" s="2"/>
      <c r="F203" s="2"/>
      <c r="G203" s="2"/>
      <c r="H203" s="2"/>
      <c r="I203" s="2"/>
      <c r="J203" s="2"/>
      <c r="K203" s="2"/>
      <c r="L203" s="2"/>
      <c r="M203" s="14"/>
    </row>
    <row r="204" spans="1:13" s="15" customFormat="1" ht="53.25" x14ac:dyDescent="0.75">
      <c r="A204" s="1"/>
      <c r="B204" s="2"/>
      <c r="C204" s="3"/>
      <c r="D204" s="4"/>
      <c r="E204" s="2"/>
      <c r="F204" s="2"/>
      <c r="G204" s="2"/>
      <c r="H204" s="2"/>
      <c r="I204" s="2"/>
      <c r="J204" s="2"/>
      <c r="K204" s="2"/>
      <c r="L204" s="2"/>
      <c r="M204" s="14"/>
    </row>
    <row r="205" spans="1:13" s="15" customFormat="1" ht="53.25" x14ac:dyDescent="0.75">
      <c r="A205" s="1"/>
      <c r="B205" s="2"/>
      <c r="C205" s="3"/>
      <c r="D205" s="4"/>
      <c r="E205" s="2"/>
      <c r="F205" s="2"/>
      <c r="G205" s="2"/>
      <c r="H205" s="2"/>
      <c r="I205" s="2"/>
      <c r="J205" s="2"/>
      <c r="K205" s="2"/>
      <c r="L205" s="2"/>
      <c r="M205" s="14"/>
    </row>
    <row r="206" spans="1:13" s="15" customFormat="1" ht="53.25" x14ac:dyDescent="0.75">
      <c r="A206" s="1"/>
      <c r="B206" s="2"/>
      <c r="C206" s="3"/>
      <c r="D206" s="4"/>
      <c r="E206" s="2"/>
      <c r="F206" s="2"/>
      <c r="G206" s="2"/>
      <c r="H206" s="2"/>
      <c r="I206" s="2"/>
      <c r="J206" s="2"/>
      <c r="K206" s="2"/>
      <c r="L206" s="2"/>
      <c r="M206" s="14"/>
    </row>
    <row r="207" spans="1:13" s="15" customFormat="1" ht="53.25" x14ac:dyDescent="0.75">
      <c r="A207" s="1"/>
      <c r="B207" s="2"/>
      <c r="C207" s="3"/>
      <c r="D207" s="4"/>
      <c r="E207" s="2"/>
      <c r="F207" s="2"/>
      <c r="G207" s="2"/>
      <c r="H207" s="2"/>
      <c r="I207" s="2"/>
      <c r="J207" s="2"/>
      <c r="K207" s="2"/>
      <c r="L207" s="2"/>
      <c r="M207" s="14"/>
    </row>
    <row r="208" spans="1:13" s="15" customFormat="1" ht="53.25" x14ac:dyDescent="0.75">
      <c r="A208" s="1"/>
      <c r="B208" s="2"/>
      <c r="C208" s="3"/>
      <c r="D208" s="4"/>
      <c r="E208" s="2"/>
      <c r="F208" s="2"/>
      <c r="G208" s="2"/>
      <c r="H208" s="2"/>
      <c r="I208" s="2"/>
      <c r="J208" s="2"/>
      <c r="K208" s="2"/>
      <c r="L208" s="2"/>
      <c r="M208" s="14"/>
    </row>
    <row r="209" spans="1:13" s="15" customFormat="1" ht="53.25" x14ac:dyDescent="0.75">
      <c r="A209" s="1"/>
      <c r="B209" s="2"/>
      <c r="C209" s="3"/>
      <c r="D209" s="4"/>
      <c r="E209" s="2"/>
      <c r="F209" s="2"/>
      <c r="G209" s="2"/>
      <c r="H209" s="2"/>
      <c r="I209" s="2"/>
      <c r="J209" s="2"/>
      <c r="K209" s="2"/>
      <c r="L209" s="2"/>
      <c r="M209" s="14"/>
    </row>
    <row r="210" spans="1:13" s="15" customFormat="1" ht="53.25" x14ac:dyDescent="0.75">
      <c r="A210" s="1"/>
      <c r="B210" s="2"/>
      <c r="C210" s="3"/>
      <c r="D210" s="4"/>
      <c r="E210" s="2"/>
      <c r="F210" s="2"/>
      <c r="G210" s="2"/>
      <c r="H210" s="2"/>
      <c r="I210" s="2"/>
      <c r="J210" s="2"/>
      <c r="K210" s="2"/>
      <c r="L210" s="2"/>
      <c r="M210" s="14"/>
    </row>
    <row r="211" spans="1:13" s="15" customFormat="1" ht="53.25" x14ac:dyDescent="0.75">
      <c r="A211" s="1"/>
      <c r="B211" s="2"/>
      <c r="C211" s="3"/>
      <c r="D211" s="4"/>
      <c r="E211" s="2"/>
      <c r="F211" s="2"/>
      <c r="G211" s="2"/>
      <c r="H211" s="2"/>
      <c r="I211" s="2"/>
      <c r="J211" s="2"/>
      <c r="K211" s="2"/>
      <c r="L211" s="2"/>
      <c r="M211" s="14"/>
    </row>
    <row r="212" spans="1:13" s="15" customFormat="1" ht="53.25" x14ac:dyDescent="0.75">
      <c r="A212" s="1"/>
      <c r="B212" s="2"/>
      <c r="C212" s="3"/>
      <c r="D212" s="4"/>
      <c r="E212" s="2"/>
      <c r="F212" s="2"/>
      <c r="G212" s="2"/>
      <c r="H212" s="2"/>
      <c r="I212" s="2"/>
      <c r="J212" s="2"/>
      <c r="K212" s="2"/>
      <c r="L212" s="2"/>
      <c r="M212" s="14"/>
    </row>
    <row r="213" spans="1:13" s="15" customFormat="1" ht="53.25" x14ac:dyDescent="0.75">
      <c r="A213" s="1"/>
      <c r="B213" s="2"/>
      <c r="C213" s="3"/>
      <c r="D213" s="4"/>
      <c r="E213" s="2"/>
      <c r="F213" s="2"/>
      <c r="G213" s="2"/>
      <c r="H213" s="2"/>
      <c r="I213" s="2"/>
      <c r="J213" s="2"/>
      <c r="K213" s="2"/>
      <c r="L213" s="2"/>
      <c r="M213" s="14"/>
    </row>
    <row r="214" spans="1:13" s="15" customFormat="1" ht="53.25" x14ac:dyDescent="0.75">
      <c r="A214" s="1"/>
      <c r="B214" s="2"/>
      <c r="C214" s="3"/>
      <c r="D214" s="4"/>
      <c r="E214" s="2"/>
      <c r="F214" s="2"/>
      <c r="G214" s="2"/>
      <c r="H214" s="2"/>
      <c r="I214" s="2"/>
      <c r="J214" s="2"/>
      <c r="K214" s="2"/>
      <c r="L214" s="2"/>
      <c r="M214" s="14"/>
    </row>
    <row r="215" spans="1:13" s="15" customFormat="1" ht="53.25" x14ac:dyDescent="0.75">
      <c r="A215" s="1"/>
      <c r="B215" s="2"/>
      <c r="C215" s="3"/>
      <c r="D215" s="4"/>
      <c r="E215" s="2"/>
      <c r="F215" s="2"/>
      <c r="G215" s="2"/>
      <c r="H215" s="2"/>
      <c r="I215" s="2"/>
      <c r="J215" s="2"/>
      <c r="K215" s="2"/>
      <c r="L215" s="2"/>
      <c r="M215" s="14"/>
    </row>
    <row r="216" spans="1:13" s="15" customFormat="1" ht="53.25" x14ac:dyDescent="0.75">
      <c r="A216" s="1"/>
      <c r="B216" s="2"/>
      <c r="C216" s="3"/>
      <c r="D216" s="4"/>
      <c r="E216" s="2"/>
      <c r="F216" s="2"/>
      <c r="G216" s="2"/>
      <c r="H216" s="2"/>
      <c r="I216" s="2"/>
      <c r="J216" s="2"/>
      <c r="K216" s="2"/>
      <c r="L216" s="2"/>
      <c r="M216" s="14"/>
    </row>
    <row r="217" spans="1:13" s="15" customFormat="1" ht="53.25" x14ac:dyDescent="0.75">
      <c r="A217" s="1"/>
      <c r="B217" s="2"/>
      <c r="C217" s="3"/>
      <c r="D217" s="4"/>
      <c r="E217" s="2"/>
      <c r="F217" s="2"/>
      <c r="G217" s="2"/>
      <c r="H217" s="2"/>
      <c r="I217" s="2"/>
      <c r="J217" s="2"/>
      <c r="K217" s="2"/>
      <c r="L217" s="2"/>
      <c r="M217" s="14"/>
    </row>
    <row r="218" spans="1:13" s="15" customFormat="1" ht="53.25" x14ac:dyDescent="0.75">
      <c r="A218" s="1"/>
      <c r="B218" s="2"/>
      <c r="C218" s="3"/>
      <c r="D218" s="4"/>
      <c r="E218" s="2"/>
      <c r="F218" s="2"/>
      <c r="G218" s="2"/>
      <c r="H218" s="2"/>
      <c r="I218" s="2"/>
      <c r="J218" s="2"/>
      <c r="K218" s="2"/>
      <c r="L218" s="2"/>
      <c r="M218" s="14"/>
    </row>
    <row r="219" spans="1:13" s="15" customFormat="1" ht="53.25" x14ac:dyDescent="0.75">
      <c r="A219" s="1"/>
      <c r="B219" s="2"/>
      <c r="C219" s="3"/>
      <c r="D219" s="4"/>
      <c r="E219" s="2"/>
      <c r="F219" s="2"/>
      <c r="G219" s="2"/>
      <c r="H219" s="2"/>
      <c r="I219" s="2"/>
      <c r="J219" s="2"/>
      <c r="K219" s="2"/>
      <c r="L219" s="2"/>
      <c r="M219" s="14"/>
    </row>
    <row r="220" spans="1:13" s="15" customFormat="1" ht="53.25" x14ac:dyDescent="0.75">
      <c r="A220" s="1"/>
      <c r="B220" s="2"/>
      <c r="C220" s="3"/>
      <c r="D220" s="4"/>
      <c r="E220" s="2"/>
      <c r="F220" s="2"/>
      <c r="G220" s="2"/>
      <c r="H220" s="2"/>
      <c r="I220" s="2"/>
      <c r="J220" s="2"/>
      <c r="K220" s="2"/>
      <c r="L220" s="2"/>
      <c r="M220" s="14"/>
    </row>
    <row r="221" spans="1:13" s="15" customFormat="1" ht="53.25" x14ac:dyDescent="0.75">
      <c r="A221" s="1"/>
      <c r="B221" s="2"/>
      <c r="C221" s="3"/>
      <c r="D221" s="4"/>
      <c r="E221" s="2"/>
      <c r="F221" s="2"/>
      <c r="G221" s="2"/>
      <c r="H221" s="2"/>
      <c r="I221" s="2"/>
      <c r="J221" s="2"/>
      <c r="K221" s="2"/>
      <c r="L221" s="2"/>
      <c r="M221" s="14"/>
    </row>
    <row r="222" spans="1:13" s="15" customFormat="1" ht="53.25" x14ac:dyDescent="0.75">
      <c r="A222" s="1"/>
      <c r="B222" s="2"/>
      <c r="C222" s="3"/>
      <c r="D222" s="4"/>
      <c r="E222" s="2"/>
      <c r="F222" s="2"/>
      <c r="G222" s="2"/>
      <c r="H222" s="2"/>
      <c r="I222" s="2"/>
      <c r="J222" s="2"/>
      <c r="K222" s="2"/>
      <c r="L222" s="2"/>
      <c r="M222" s="14"/>
    </row>
    <row r="223" spans="1:13" s="15" customFormat="1" ht="53.25" x14ac:dyDescent="0.75">
      <c r="A223" s="1"/>
      <c r="B223" s="2"/>
      <c r="C223" s="3"/>
      <c r="D223" s="4"/>
      <c r="E223" s="2"/>
      <c r="F223" s="2"/>
      <c r="G223" s="2"/>
      <c r="H223" s="2"/>
      <c r="I223" s="2"/>
      <c r="J223" s="2"/>
      <c r="K223" s="2"/>
      <c r="L223" s="2"/>
      <c r="M223" s="14"/>
    </row>
    <row r="224" spans="1:13" s="15" customFormat="1" ht="53.25" x14ac:dyDescent="0.75">
      <c r="A224" s="1"/>
      <c r="B224" s="2"/>
      <c r="C224" s="3"/>
      <c r="D224" s="4"/>
      <c r="E224" s="2"/>
      <c r="F224" s="2"/>
      <c r="G224" s="2"/>
      <c r="H224" s="2"/>
      <c r="I224" s="2"/>
      <c r="J224" s="2"/>
      <c r="K224" s="2"/>
      <c r="L224" s="2"/>
      <c r="M224" s="14"/>
    </row>
    <row r="225" spans="1:13" s="15" customFormat="1" ht="53.25" x14ac:dyDescent="0.75">
      <c r="A225" s="1"/>
      <c r="B225" s="2"/>
      <c r="C225" s="3"/>
      <c r="D225" s="4"/>
      <c r="E225" s="2"/>
      <c r="F225" s="2"/>
      <c r="G225" s="2"/>
      <c r="H225" s="2"/>
      <c r="I225" s="2"/>
      <c r="J225" s="2"/>
      <c r="K225" s="2"/>
      <c r="L225" s="2"/>
      <c r="M225" s="14"/>
    </row>
    <row r="226" spans="1:13" s="15" customFormat="1" ht="53.25" x14ac:dyDescent="0.75">
      <c r="A226" s="1"/>
      <c r="B226" s="2"/>
      <c r="C226" s="3"/>
      <c r="D226" s="4"/>
      <c r="E226" s="2"/>
      <c r="F226" s="2"/>
      <c r="G226" s="2"/>
      <c r="H226" s="2"/>
      <c r="I226" s="2"/>
      <c r="J226" s="2"/>
      <c r="K226" s="2"/>
      <c r="L226" s="2"/>
      <c r="M226" s="14"/>
    </row>
    <row r="227" spans="1:13" s="15" customFormat="1" ht="53.25" x14ac:dyDescent="0.75">
      <c r="A227" s="1"/>
      <c r="B227" s="2"/>
      <c r="C227" s="3"/>
      <c r="D227" s="4"/>
      <c r="E227" s="2"/>
      <c r="F227" s="2"/>
      <c r="G227" s="2"/>
      <c r="H227" s="2"/>
      <c r="I227" s="2"/>
      <c r="J227" s="2"/>
      <c r="K227" s="2"/>
      <c r="L227" s="2"/>
      <c r="M227" s="14"/>
    </row>
    <row r="228" spans="1:13" s="15" customFormat="1" ht="53.25" x14ac:dyDescent="0.75">
      <c r="A228" s="1"/>
      <c r="B228" s="2"/>
      <c r="C228" s="3"/>
      <c r="D228" s="4"/>
      <c r="E228" s="2"/>
      <c r="F228" s="2"/>
      <c r="G228" s="2"/>
      <c r="H228" s="2"/>
      <c r="I228" s="2"/>
      <c r="J228" s="2"/>
      <c r="K228" s="2"/>
      <c r="L228" s="2"/>
      <c r="M228" s="14"/>
    </row>
    <row r="229" spans="1:13" s="15" customFormat="1" ht="53.25" x14ac:dyDescent="0.75">
      <c r="A229" s="1"/>
      <c r="B229" s="2"/>
      <c r="C229" s="3"/>
      <c r="D229" s="4"/>
      <c r="E229" s="2"/>
      <c r="F229" s="2"/>
      <c r="G229" s="2"/>
      <c r="H229" s="2"/>
      <c r="I229" s="2"/>
      <c r="J229" s="2"/>
      <c r="K229" s="2"/>
      <c r="L229" s="2"/>
      <c r="M229" s="14"/>
    </row>
    <row r="230" spans="1:13" s="15" customFormat="1" ht="53.25" x14ac:dyDescent="0.75">
      <c r="A230" s="1"/>
      <c r="B230" s="2"/>
      <c r="C230" s="3"/>
      <c r="D230" s="4"/>
      <c r="E230" s="2"/>
      <c r="F230" s="2"/>
      <c r="G230" s="2"/>
      <c r="H230" s="2"/>
      <c r="I230" s="2"/>
      <c r="J230" s="2"/>
      <c r="K230" s="2"/>
      <c r="L230" s="2"/>
      <c r="M230" s="14"/>
    </row>
    <row r="231" spans="1:13" s="15" customFormat="1" ht="53.25" x14ac:dyDescent="0.75">
      <c r="A231" s="1"/>
      <c r="B231" s="2"/>
      <c r="C231" s="3"/>
      <c r="D231" s="4"/>
      <c r="E231" s="2"/>
      <c r="F231" s="2"/>
      <c r="G231" s="2"/>
      <c r="H231" s="2"/>
      <c r="I231" s="2"/>
      <c r="J231" s="2"/>
      <c r="K231" s="2"/>
      <c r="L231" s="2"/>
      <c r="M231" s="14"/>
    </row>
    <row r="232" spans="1:13" s="15" customFormat="1" ht="53.25" x14ac:dyDescent="0.75">
      <c r="A232" s="1"/>
      <c r="B232" s="2"/>
      <c r="C232" s="3"/>
      <c r="D232" s="4"/>
      <c r="E232" s="2"/>
      <c r="F232" s="2"/>
      <c r="G232" s="2"/>
      <c r="H232" s="2"/>
      <c r="I232" s="2"/>
      <c r="J232" s="2"/>
      <c r="K232" s="2"/>
      <c r="L232" s="2"/>
      <c r="M232" s="14"/>
    </row>
    <row r="233" spans="1:13" s="15" customFormat="1" ht="53.25" x14ac:dyDescent="0.75">
      <c r="A233" s="1"/>
      <c r="B233" s="2"/>
      <c r="C233" s="3"/>
      <c r="D233" s="4"/>
      <c r="E233" s="2"/>
      <c r="F233" s="2"/>
      <c r="G233" s="2"/>
      <c r="H233" s="2"/>
      <c r="I233" s="2"/>
      <c r="J233" s="2"/>
      <c r="K233" s="2"/>
      <c r="L233" s="2"/>
      <c r="M233" s="14"/>
    </row>
    <row r="234" spans="1:13" s="15" customFormat="1" ht="53.25" x14ac:dyDescent="0.75">
      <c r="A234" s="1"/>
      <c r="B234" s="2"/>
      <c r="C234" s="3"/>
      <c r="D234" s="4"/>
      <c r="E234" s="2"/>
      <c r="F234" s="2"/>
      <c r="G234" s="2"/>
      <c r="H234" s="2"/>
      <c r="I234" s="2"/>
      <c r="J234" s="2"/>
      <c r="K234" s="2"/>
      <c r="L234" s="2"/>
      <c r="M234" s="14"/>
    </row>
    <row r="235" spans="1:13" s="15" customFormat="1" ht="53.25" x14ac:dyDescent="0.75">
      <c r="A235" s="1"/>
      <c r="B235" s="2"/>
      <c r="C235" s="3"/>
      <c r="D235" s="4"/>
      <c r="E235" s="2"/>
      <c r="F235" s="2"/>
      <c r="G235" s="2"/>
      <c r="H235" s="2"/>
      <c r="I235" s="2"/>
      <c r="J235" s="2"/>
      <c r="K235" s="2"/>
      <c r="L235" s="2"/>
      <c r="M235" s="14"/>
    </row>
    <row r="236" spans="1:13" s="15" customFormat="1" ht="53.25" x14ac:dyDescent="0.75">
      <c r="A236" s="1"/>
      <c r="B236" s="2"/>
      <c r="C236" s="3"/>
      <c r="D236" s="4"/>
      <c r="E236" s="2"/>
      <c r="F236" s="2"/>
      <c r="G236" s="2"/>
      <c r="H236" s="2"/>
      <c r="I236" s="2"/>
      <c r="J236" s="2"/>
      <c r="K236" s="2"/>
      <c r="L236" s="2"/>
      <c r="M236" s="14"/>
    </row>
    <row r="237" spans="1:13" s="15" customFormat="1" ht="53.25" x14ac:dyDescent="0.75">
      <c r="A237" s="1"/>
      <c r="B237" s="2"/>
      <c r="C237" s="3"/>
      <c r="D237" s="4"/>
      <c r="E237" s="2"/>
      <c r="F237" s="2"/>
      <c r="G237" s="2"/>
      <c r="H237" s="2"/>
      <c r="I237" s="2"/>
      <c r="J237" s="2"/>
      <c r="K237" s="2"/>
      <c r="L237" s="2"/>
      <c r="M237" s="14"/>
    </row>
    <row r="238" spans="1:13" s="15" customFormat="1" ht="53.25" x14ac:dyDescent="0.75">
      <c r="A238" s="1"/>
      <c r="B238" s="2"/>
      <c r="C238" s="3"/>
      <c r="D238" s="4"/>
      <c r="E238" s="2"/>
      <c r="F238" s="2"/>
      <c r="G238" s="2"/>
      <c r="H238" s="2"/>
      <c r="I238" s="2"/>
      <c r="J238" s="2"/>
      <c r="K238" s="2"/>
      <c r="L238" s="2"/>
      <c r="M238" s="14"/>
    </row>
    <row r="239" spans="1:13" s="15" customFormat="1" ht="53.25" x14ac:dyDescent="0.75">
      <c r="A239" s="1"/>
      <c r="B239" s="2"/>
      <c r="C239" s="3"/>
      <c r="D239" s="4"/>
      <c r="E239" s="2"/>
      <c r="F239" s="2"/>
      <c r="G239" s="2"/>
      <c r="H239" s="2"/>
      <c r="I239" s="2"/>
      <c r="J239" s="2"/>
      <c r="K239" s="2"/>
      <c r="L239" s="2"/>
      <c r="M239" s="14"/>
    </row>
    <row r="240" spans="1:13" s="15" customFormat="1" ht="53.25" x14ac:dyDescent="0.75">
      <c r="A240" s="1"/>
      <c r="B240" s="2"/>
      <c r="C240" s="3"/>
      <c r="D240" s="4"/>
      <c r="E240" s="2"/>
      <c r="F240" s="2"/>
      <c r="G240" s="2"/>
      <c r="H240" s="2"/>
      <c r="I240" s="2"/>
      <c r="J240" s="2"/>
      <c r="K240" s="2"/>
      <c r="L240" s="2"/>
      <c r="M240" s="14"/>
    </row>
    <row r="241" spans="1:13" s="15" customFormat="1" ht="53.25" x14ac:dyDescent="0.75">
      <c r="A241" s="1"/>
      <c r="B241" s="2"/>
      <c r="C241" s="3"/>
      <c r="D241" s="4"/>
      <c r="E241" s="2"/>
      <c r="F241" s="2"/>
      <c r="G241" s="2"/>
      <c r="H241" s="2"/>
      <c r="I241" s="2"/>
      <c r="J241" s="2"/>
      <c r="K241" s="2"/>
      <c r="L241" s="2"/>
      <c r="M241" s="14"/>
    </row>
    <row r="242" spans="1:13" s="15" customFormat="1" ht="53.25" x14ac:dyDescent="0.75">
      <c r="A242" s="1"/>
      <c r="B242" s="2"/>
      <c r="C242" s="3"/>
      <c r="D242" s="4"/>
      <c r="E242" s="2"/>
      <c r="F242" s="2"/>
      <c r="G242" s="2"/>
      <c r="H242" s="2"/>
      <c r="I242" s="2"/>
      <c r="J242" s="2"/>
      <c r="K242" s="2"/>
      <c r="L242" s="2"/>
      <c r="M242" s="14"/>
    </row>
    <row r="243" spans="1:13" s="15" customFormat="1" ht="53.25" x14ac:dyDescent="0.75">
      <c r="A243" s="1"/>
      <c r="B243" s="2"/>
      <c r="C243" s="3"/>
      <c r="D243" s="4"/>
      <c r="E243" s="2"/>
      <c r="F243" s="2"/>
      <c r="G243" s="2"/>
      <c r="H243" s="2"/>
      <c r="I243" s="2"/>
      <c r="J243" s="2"/>
      <c r="K243" s="2"/>
      <c r="L243" s="2"/>
      <c r="M243" s="14"/>
    </row>
    <row r="244" spans="1:13" s="15" customFormat="1" ht="53.25" x14ac:dyDescent="0.75">
      <c r="A244" s="1"/>
      <c r="B244" s="2"/>
      <c r="C244" s="3"/>
      <c r="D244" s="4"/>
      <c r="E244" s="2"/>
      <c r="F244" s="2"/>
      <c r="G244" s="2"/>
      <c r="H244" s="2"/>
      <c r="I244" s="2"/>
      <c r="J244" s="2"/>
      <c r="K244" s="2"/>
      <c r="L244" s="2"/>
      <c r="M244" s="14"/>
    </row>
    <row r="245" spans="1:13" s="15" customFormat="1" ht="53.25" x14ac:dyDescent="0.75">
      <c r="A245" s="1"/>
      <c r="B245" s="2"/>
      <c r="C245" s="3"/>
      <c r="D245" s="4"/>
      <c r="E245" s="2"/>
      <c r="F245" s="2"/>
      <c r="G245" s="2"/>
      <c r="H245" s="2"/>
      <c r="I245" s="2"/>
      <c r="J245" s="2"/>
      <c r="K245" s="2"/>
      <c r="L245" s="2"/>
      <c r="M245" s="14"/>
    </row>
    <row r="246" spans="1:13" s="15" customFormat="1" ht="53.25" x14ac:dyDescent="0.75">
      <c r="A246" s="1"/>
      <c r="B246" s="2"/>
      <c r="C246" s="3"/>
      <c r="D246" s="4"/>
      <c r="E246" s="2"/>
      <c r="F246" s="2"/>
      <c r="G246" s="2"/>
      <c r="H246" s="2"/>
      <c r="I246" s="2"/>
      <c r="J246" s="2"/>
      <c r="K246" s="2"/>
      <c r="L246" s="2"/>
      <c r="M246" s="14"/>
    </row>
    <row r="247" spans="1:13" s="15" customFormat="1" ht="53.25" x14ac:dyDescent="0.75">
      <c r="A247" s="1"/>
      <c r="B247" s="2"/>
      <c r="C247" s="3"/>
      <c r="D247" s="4"/>
      <c r="E247" s="2"/>
      <c r="F247" s="2"/>
      <c r="G247" s="2"/>
      <c r="H247" s="2"/>
      <c r="I247" s="2"/>
      <c r="J247" s="2"/>
      <c r="K247" s="2"/>
      <c r="L247" s="2"/>
      <c r="M247" s="14"/>
    </row>
    <row r="248" spans="1:13" s="15" customFormat="1" ht="53.25" x14ac:dyDescent="0.75">
      <c r="A248" s="1"/>
      <c r="B248" s="2"/>
      <c r="C248" s="3"/>
      <c r="D248" s="4"/>
      <c r="E248" s="2"/>
      <c r="F248" s="2"/>
      <c r="G248" s="2"/>
      <c r="H248" s="2"/>
      <c r="I248" s="2"/>
      <c r="J248" s="2"/>
      <c r="K248" s="2"/>
      <c r="L248" s="2"/>
      <c r="M248" s="14"/>
    </row>
    <row r="249" spans="1:13" s="15" customFormat="1" ht="53.25" x14ac:dyDescent="0.75">
      <c r="A249" s="1"/>
      <c r="B249" s="2"/>
      <c r="C249" s="3"/>
      <c r="D249" s="4"/>
      <c r="E249" s="2"/>
      <c r="F249" s="2"/>
      <c r="G249" s="2"/>
      <c r="H249" s="2"/>
      <c r="I249" s="2"/>
      <c r="J249" s="2"/>
      <c r="K249" s="2"/>
      <c r="L249" s="2"/>
      <c r="M249" s="14"/>
    </row>
    <row r="250" spans="1:13" s="15" customFormat="1" ht="53.25" x14ac:dyDescent="0.75">
      <c r="A250" s="1"/>
      <c r="B250" s="2"/>
      <c r="C250" s="3"/>
      <c r="D250" s="4"/>
      <c r="E250" s="2"/>
      <c r="F250" s="2"/>
      <c r="G250" s="2"/>
      <c r="H250" s="2"/>
      <c r="I250" s="2"/>
      <c r="J250" s="2"/>
      <c r="K250" s="2"/>
      <c r="L250" s="2"/>
      <c r="M250" s="14"/>
    </row>
    <row r="251" spans="1:13" s="15" customFormat="1" ht="53.25" x14ac:dyDescent="0.75">
      <c r="A251" s="1"/>
      <c r="B251" s="2"/>
      <c r="C251" s="3"/>
      <c r="D251" s="4"/>
      <c r="E251" s="2"/>
      <c r="F251" s="2"/>
      <c r="G251" s="2"/>
      <c r="H251" s="2"/>
      <c r="I251" s="2"/>
      <c r="J251" s="2"/>
      <c r="K251" s="2"/>
      <c r="L251" s="2"/>
      <c r="M251" s="14"/>
    </row>
    <row r="252" spans="1:13" s="15" customFormat="1" ht="53.25" x14ac:dyDescent="0.75">
      <c r="A252" s="1"/>
      <c r="B252" s="2"/>
      <c r="C252" s="3"/>
      <c r="D252" s="4"/>
      <c r="E252" s="2"/>
      <c r="F252" s="2"/>
      <c r="G252" s="2"/>
      <c r="H252" s="2"/>
      <c r="I252" s="2"/>
      <c r="J252" s="2"/>
      <c r="K252" s="2"/>
      <c r="L252" s="2"/>
      <c r="M252" s="14"/>
    </row>
    <row r="253" spans="1:13" s="15" customFormat="1" ht="53.25" x14ac:dyDescent="0.75">
      <c r="A253" s="1"/>
      <c r="B253" s="2"/>
      <c r="C253" s="3"/>
      <c r="D253" s="4"/>
      <c r="E253" s="2"/>
      <c r="F253" s="2"/>
      <c r="G253" s="2"/>
      <c r="H253" s="2"/>
      <c r="I253" s="2"/>
      <c r="J253" s="2"/>
      <c r="K253" s="2"/>
      <c r="L253" s="2"/>
      <c r="M253" s="14"/>
    </row>
    <row r="254" spans="1:13" s="15" customFormat="1" ht="53.25" x14ac:dyDescent="0.75">
      <c r="A254" s="1"/>
      <c r="B254" s="2"/>
      <c r="C254" s="3"/>
      <c r="D254" s="4"/>
      <c r="E254" s="2"/>
      <c r="F254" s="2"/>
      <c r="G254" s="2"/>
      <c r="H254" s="2"/>
      <c r="I254" s="2"/>
      <c r="J254" s="2"/>
      <c r="K254" s="2"/>
      <c r="L254" s="2"/>
      <c r="M254" s="14"/>
    </row>
    <row r="255" spans="1:13" s="15" customFormat="1" ht="53.25" x14ac:dyDescent="0.75">
      <c r="A255" s="1"/>
      <c r="B255" s="2"/>
      <c r="C255" s="3"/>
      <c r="D255" s="4"/>
      <c r="E255" s="2"/>
      <c r="F255" s="2"/>
      <c r="G255" s="2"/>
      <c r="H255" s="2"/>
      <c r="I255" s="2"/>
      <c r="J255" s="2"/>
      <c r="K255" s="2"/>
      <c r="L255" s="2"/>
      <c r="M255" s="14"/>
    </row>
    <row r="256" spans="1:13" s="15" customFormat="1" ht="53.25" x14ac:dyDescent="0.75">
      <c r="A256" s="1"/>
      <c r="B256" s="2"/>
      <c r="C256" s="3"/>
      <c r="D256" s="4"/>
      <c r="E256" s="2"/>
      <c r="F256" s="2"/>
      <c r="G256" s="2"/>
      <c r="H256" s="2"/>
      <c r="I256" s="2"/>
      <c r="J256" s="2"/>
      <c r="K256" s="2"/>
      <c r="L256" s="2"/>
      <c r="M256" s="14"/>
    </row>
    <row r="257" spans="1:13" s="15" customFormat="1" ht="53.25" x14ac:dyDescent="0.75">
      <c r="A257" s="1"/>
      <c r="B257" s="2"/>
      <c r="C257" s="3"/>
      <c r="D257" s="4"/>
      <c r="E257" s="2"/>
      <c r="F257" s="2"/>
      <c r="G257" s="2"/>
      <c r="H257" s="2"/>
      <c r="I257" s="2"/>
      <c r="J257" s="2"/>
      <c r="K257" s="2"/>
      <c r="L257" s="2"/>
      <c r="M257" s="14"/>
    </row>
    <row r="258" spans="1:13" s="15" customFormat="1" ht="53.25" x14ac:dyDescent="0.75">
      <c r="A258" s="1"/>
      <c r="B258" s="2"/>
      <c r="C258" s="3"/>
      <c r="D258" s="4"/>
      <c r="E258" s="2"/>
      <c r="F258" s="2"/>
      <c r="G258" s="2"/>
      <c r="H258" s="2"/>
      <c r="I258" s="2"/>
      <c r="J258" s="2"/>
      <c r="K258" s="2"/>
      <c r="L258" s="2"/>
      <c r="M258" s="14"/>
    </row>
    <row r="259" spans="1:13" s="15" customFormat="1" ht="53.25" x14ac:dyDescent="0.75">
      <c r="A259" s="1"/>
      <c r="B259" s="2"/>
      <c r="C259" s="3"/>
      <c r="D259" s="4"/>
      <c r="E259" s="2"/>
      <c r="F259" s="2"/>
      <c r="G259" s="2"/>
      <c r="H259" s="2"/>
      <c r="I259" s="2"/>
      <c r="J259" s="2"/>
      <c r="K259" s="2"/>
      <c r="L259" s="2"/>
      <c r="M259" s="14"/>
    </row>
    <row r="260" spans="1:13" s="15" customFormat="1" ht="53.25" x14ac:dyDescent="0.75">
      <c r="A260" s="1"/>
      <c r="B260" s="2"/>
      <c r="C260" s="3"/>
      <c r="D260" s="4"/>
      <c r="E260" s="2"/>
      <c r="F260" s="2"/>
      <c r="G260" s="2"/>
      <c r="H260" s="2"/>
      <c r="I260" s="2"/>
      <c r="J260" s="2"/>
      <c r="K260" s="2"/>
      <c r="L260" s="2"/>
      <c r="M260" s="14"/>
    </row>
    <row r="261" spans="1:13" s="15" customFormat="1" ht="53.25" x14ac:dyDescent="0.75">
      <c r="A261" s="1"/>
      <c r="B261" s="2"/>
      <c r="C261" s="3"/>
      <c r="D261" s="4"/>
      <c r="E261" s="2"/>
      <c r="F261" s="2"/>
      <c r="G261" s="2"/>
      <c r="H261" s="2"/>
      <c r="I261" s="2"/>
      <c r="J261" s="2"/>
      <c r="K261" s="2"/>
      <c r="L261" s="2"/>
      <c r="M261" s="14"/>
    </row>
    <row r="262" spans="1:13" s="15" customFormat="1" ht="53.25" x14ac:dyDescent="0.75">
      <c r="A262" s="1"/>
      <c r="B262" s="2"/>
      <c r="C262" s="3"/>
      <c r="D262" s="4"/>
      <c r="E262" s="2"/>
      <c r="F262" s="2"/>
      <c r="G262" s="2"/>
      <c r="H262" s="2"/>
      <c r="I262" s="2"/>
      <c r="J262" s="2"/>
      <c r="K262" s="2"/>
      <c r="L262" s="2"/>
      <c r="M262" s="14"/>
    </row>
    <row r="263" spans="1:13" s="15" customFormat="1" ht="53.25" x14ac:dyDescent="0.75">
      <c r="A263" s="1"/>
      <c r="B263" s="2"/>
      <c r="C263" s="3"/>
      <c r="D263" s="4"/>
      <c r="E263" s="2"/>
      <c r="F263" s="2"/>
      <c r="G263" s="2"/>
      <c r="H263" s="2"/>
      <c r="I263" s="2"/>
      <c r="J263" s="2"/>
      <c r="K263" s="2"/>
      <c r="L263" s="2"/>
      <c r="M263" s="14"/>
    </row>
    <row r="264" spans="1:13" s="15" customFormat="1" ht="53.25" x14ac:dyDescent="0.75">
      <c r="A264" s="1"/>
      <c r="B264" s="2"/>
      <c r="C264" s="3"/>
      <c r="D264" s="4"/>
      <c r="E264" s="2"/>
      <c r="F264" s="2"/>
      <c r="G264" s="2"/>
      <c r="H264" s="2"/>
      <c r="I264" s="2"/>
      <c r="J264" s="2"/>
      <c r="K264" s="2"/>
      <c r="L264" s="2"/>
      <c r="M264" s="14"/>
    </row>
    <row r="265" spans="1:13" s="15" customFormat="1" ht="53.25" x14ac:dyDescent="0.75">
      <c r="A265" s="1"/>
      <c r="B265" s="2"/>
      <c r="C265" s="3"/>
      <c r="D265" s="4"/>
      <c r="E265" s="2"/>
      <c r="F265" s="2"/>
      <c r="G265" s="2"/>
      <c r="H265" s="2"/>
      <c r="I265" s="2"/>
      <c r="J265" s="2"/>
      <c r="K265" s="2"/>
      <c r="L265" s="2"/>
      <c r="M265" s="14"/>
    </row>
    <row r="266" spans="1:13" s="15" customFormat="1" ht="53.25" x14ac:dyDescent="0.75">
      <c r="A266" s="1"/>
      <c r="B266" s="2"/>
      <c r="C266" s="3"/>
      <c r="D266" s="4"/>
      <c r="E266" s="2"/>
      <c r="F266" s="2"/>
      <c r="G266" s="2"/>
      <c r="H266" s="2"/>
      <c r="I266" s="2"/>
      <c r="J266" s="2"/>
      <c r="K266" s="2"/>
      <c r="L266" s="2"/>
      <c r="M266" s="14"/>
    </row>
    <row r="267" spans="1:13" s="15" customFormat="1" ht="53.25" x14ac:dyDescent="0.75">
      <c r="A267" s="1"/>
      <c r="B267" s="2"/>
      <c r="C267" s="3"/>
      <c r="D267" s="4"/>
      <c r="E267" s="2"/>
      <c r="F267" s="2"/>
      <c r="G267" s="2"/>
      <c r="H267" s="2"/>
      <c r="I267" s="2"/>
      <c r="J267" s="2"/>
      <c r="K267" s="2"/>
      <c r="L267" s="2"/>
      <c r="M267" s="14"/>
    </row>
    <row r="268" spans="1:13" s="15" customFormat="1" ht="53.25" x14ac:dyDescent="0.75">
      <c r="A268" s="1"/>
      <c r="B268" s="2"/>
      <c r="C268" s="3"/>
      <c r="D268" s="4"/>
      <c r="E268" s="2"/>
      <c r="F268" s="2"/>
      <c r="G268" s="2"/>
      <c r="H268" s="2"/>
      <c r="I268" s="2"/>
      <c r="J268" s="2"/>
      <c r="K268" s="2"/>
      <c r="L268" s="2"/>
      <c r="M268" s="14"/>
    </row>
    <row r="269" spans="1:13" s="15" customFormat="1" ht="53.25" x14ac:dyDescent="0.75">
      <c r="A269" s="1"/>
      <c r="B269" s="2"/>
      <c r="C269" s="3"/>
      <c r="D269" s="4"/>
      <c r="E269" s="2"/>
      <c r="F269" s="2"/>
      <c r="G269" s="2"/>
      <c r="H269" s="2"/>
      <c r="I269" s="2"/>
      <c r="J269" s="2"/>
      <c r="K269" s="2"/>
      <c r="L269" s="2"/>
      <c r="M269" s="14"/>
    </row>
    <row r="270" spans="1:13" s="15" customFormat="1" ht="53.25" x14ac:dyDescent="0.75">
      <c r="A270" s="1"/>
      <c r="B270" s="2"/>
      <c r="C270" s="3"/>
      <c r="D270" s="4"/>
      <c r="E270" s="2"/>
      <c r="F270" s="2"/>
      <c r="G270" s="2"/>
      <c r="H270" s="2"/>
      <c r="I270" s="2"/>
      <c r="J270" s="2"/>
      <c r="K270" s="2"/>
      <c r="L270" s="2"/>
      <c r="M270" s="14"/>
    </row>
    <row r="271" spans="1:13" s="15" customFormat="1" ht="53.25" x14ac:dyDescent="0.75">
      <c r="A271" s="1"/>
      <c r="B271" s="2"/>
      <c r="C271" s="3"/>
      <c r="D271" s="4"/>
      <c r="E271" s="2"/>
      <c r="F271" s="2"/>
      <c r="G271" s="2"/>
      <c r="H271" s="2"/>
      <c r="I271" s="2"/>
      <c r="J271" s="2"/>
      <c r="K271" s="2"/>
      <c r="L271" s="2"/>
      <c r="M271" s="14"/>
    </row>
    <row r="272" spans="1:13" s="15" customFormat="1" ht="53.25" x14ac:dyDescent="0.75">
      <c r="A272" s="1"/>
      <c r="B272" s="2"/>
      <c r="C272" s="3"/>
      <c r="D272" s="4"/>
      <c r="E272" s="2"/>
      <c r="F272" s="2"/>
      <c r="G272" s="2"/>
      <c r="H272" s="2"/>
      <c r="I272" s="2"/>
      <c r="J272" s="2"/>
      <c r="K272" s="2"/>
      <c r="L272" s="2"/>
      <c r="M272" s="14"/>
    </row>
    <row r="273" spans="1:13" s="15" customFormat="1" ht="53.25" x14ac:dyDescent="0.75">
      <c r="A273" s="1"/>
      <c r="B273" s="2"/>
      <c r="C273" s="3"/>
      <c r="D273" s="4"/>
      <c r="E273" s="2"/>
      <c r="F273" s="2"/>
      <c r="G273" s="2"/>
      <c r="H273" s="2"/>
      <c r="I273" s="2"/>
      <c r="J273" s="2"/>
      <c r="K273" s="2"/>
      <c r="L273" s="2"/>
      <c r="M273" s="14"/>
    </row>
    <row r="274" spans="1:13" s="15" customFormat="1" ht="53.25" x14ac:dyDescent="0.75">
      <c r="A274" s="1"/>
      <c r="B274" s="2"/>
      <c r="C274" s="3"/>
      <c r="D274" s="4"/>
      <c r="E274" s="2"/>
      <c r="F274" s="2"/>
      <c r="G274" s="2"/>
      <c r="H274" s="2"/>
      <c r="I274" s="2"/>
      <c r="J274" s="2"/>
      <c r="K274" s="2"/>
      <c r="L274" s="2"/>
      <c r="M274" s="14"/>
    </row>
    <row r="275" spans="1:13" s="15" customFormat="1" ht="53.25" x14ac:dyDescent="0.75">
      <c r="A275" s="1"/>
      <c r="B275" s="2"/>
      <c r="C275" s="3"/>
      <c r="D275" s="4"/>
      <c r="E275" s="2"/>
      <c r="F275" s="2"/>
      <c r="G275" s="2"/>
      <c r="H275" s="2"/>
      <c r="I275" s="2"/>
      <c r="J275" s="2"/>
      <c r="K275" s="2"/>
      <c r="L275" s="2"/>
      <c r="M275" s="14"/>
    </row>
    <row r="276" spans="1:13" s="15" customFormat="1" ht="53.25" x14ac:dyDescent="0.75">
      <c r="A276" s="1"/>
      <c r="B276" s="2"/>
      <c r="C276" s="3"/>
      <c r="D276" s="4"/>
      <c r="E276" s="2"/>
      <c r="F276" s="2"/>
      <c r="G276" s="2"/>
      <c r="H276" s="2"/>
      <c r="I276" s="2"/>
      <c r="J276" s="2"/>
      <c r="K276" s="2"/>
      <c r="L276" s="2"/>
      <c r="M276" s="14"/>
    </row>
    <row r="277" spans="1:13" s="15" customFormat="1" ht="53.25" x14ac:dyDescent="0.75">
      <c r="A277" s="1"/>
      <c r="B277" s="2"/>
      <c r="C277" s="3"/>
      <c r="D277" s="4"/>
      <c r="E277" s="2"/>
      <c r="F277" s="2"/>
      <c r="G277" s="2"/>
      <c r="H277" s="2"/>
      <c r="I277" s="2"/>
      <c r="J277" s="2"/>
      <c r="K277" s="2"/>
      <c r="L277" s="2"/>
      <c r="M277" s="14"/>
    </row>
    <row r="278" spans="1:13" s="15" customFormat="1" ht="53.25" x14ac:dyDescent="0.75">
      <c r="A278" s="1"/>
      <c r="B278" s="2"/>
      <c r="C278" s="3"/>
      <c r="D278" s="4"/>
      <c r="E278" s="2"/>
      <c r="F278" s="2"/>
      <c r="G278" s="2"/>
      <c r="H278" s="2"/>
      <c r="I278" s="2"/>
      <c r="J278" s="2"/>
      <c r="K278" s="2"/>
      <c r="L278" s="2"/>
      <c r="M278" s="14"/>
    </row>
    <row r="279" spans="1:13" s="15" customFormat="1" ht="53.25" x14ac:dyDescent="0.75">
      <c r="A279" s="1"/>
      <c r="B279" s="2"/>
      <c r="C279" s="3"/>
      <c r="D279" s="4"/>
      <c r="E279" s="2"/>
      <c r="F279" s="2"/>
      <c r="G279" s="2"/>
      <c r="H279" s="2"/>
      <c r="I279" s="2"/>
      <c r="J279" s="2"/>
      <c r="K279" s="2"/>
      <c r="L279" s="2"/>
      <c r="M279" s="14"/>
    </row>
    <row r="280" spans="1:13" s="15" customFormat="1" ht="53.25" x14ac:dyDescent="0.75">
      <c r="A280" s="1"/>
      <c r="B280" s="2"/>
      <c r="C280" s="3"/>
      <c r="D280" s="4"/>
      <c r="E280" s="2"/>
      <c r="F280" s="2"/>
      <c r="G280" s="2"/>
      <c r="H280" s="2"/>
      <c r="I280" s="2"/>
      <c r="J280" s="2"/>
      <c r="K280" s="2"/>
      <c r="L280" s="2"/>
      <c r="M280" s="14"/>
    </row>
    <row r="281" spans="1:13" s="15" customFormat="1" ht="53.25" x14ac:dyDescent="0.75">
      <c r="A281" s="1"/>
      <c r="B281" s="2"/>
      <c r="C281" s="3"/>
      <c r="D281" s="4"/>
      <c r="E281" s="2"/>
      <c r="F281" s="2"/>
      <c r="G281" s="2"/>
      <c r="H281" s="2"/>
      <c r="I281" s="2"/>
      <c r="J281" s="2"/>
      <c r="K281" s="2"/>
      <c r="L281" s="2"/>
      <c r="M281" s="14"/>
    </row>
    <row r="282" spans="1:13" s="15" customFormat="1" ht="53.25" x14ac:dyDescent="0.75">
      <c r="A282" s="1"/>
      <c r="B282" s="2"/>
      <c r="C282" s="3"/>
      <c r="D282" s="4"/>
      <c r="E282" s="2"/>
      <c r="F282" s="2"/>
      <c r="G282" s="2"/>
      <c r="H282" s="2"/>
      <c r="I282" s="2"/>
      <c r="J282" s="2"/>
      <c r="K282" s="2"/>
      <c r="L282" s="2"/>
      <c r="M282" s="14"/>
    </row>
    <row r="283" spans="1:13" s="15" customFormat="1" ht="53.25" x14ac:dyDescent="0.75">
      <c r="A283" s="1"/>
      <c r="B283" s="2"/>
      <c r="C283" s="3"/>
      <c r="D283" s="4"/>
      <c r="E283" s="2"/>
      <c r="F283" s="2"/>
      <c r="G283" s="2"/>
      <c r="H283" s="2"/>
      <c r="I283" s="2"/>
      <c r="J283" s="2"/>
      <c r="K283" s="2"/>
      <c r="L283" s="2"/>
      <c r="M283" s="14"/>
    </row>
    <row r="284" spans="1:13" s="15" customFormat="1" ht="53.25" x14ac:dyDescent="0.75">
      <c r="A284" s="1"/>
      <c r="B284" s="2"/>
      <c r="C284" s="3"/>
      <c r="D284" s="4"/>
      <c r="E284" s="2"/>
      <c r="F284" s="2"/>
      <c r="G284" s="2"/>
      <c r="H284" s="2"/>
      <c r="I284" s="2"/>
      <c r="J284" s="2"/>
      <c r="K284" s="2"/>
      <c r="L284" s="2"/>
      <c r="M284" s="14"/>
    </row>
    <row r="285" spans="1:13" s="15" customFormat="1" ht="53.25" x14ac:dyDescent="0.75">
      <c r="A285" s="1"/>
      <c r="B285" s="2"/>
      <c r="C285" s="3"/>
      <c r="D285" s="4"/>
      <c r="E285" s="2"/>
      <c r="F285" s="2"/>
      <c r="G285" s="2"/>
      <c r="H285" s="2"/>
      <c r="I285" s="2"/>
      <c r="J285" s="2"/>
      <c r="K285" s="2"/>
      <c r="L285" s="2"/>
      <c r="M285" s="14"/>
    </row>
    <row r="286" spans="1:13" s="15" customFormat="1" ht="53.25" x14ac:dyDescent="0.75">
      <c r="A286" s="1"/>
      <c r="B286" s="2"/>
      <c r="C286" s="3"/>
      <c r="D286" s="4"/>
      <c r="E286" s="2"/>
      <c r="F286" s="2"/>
      <c r="G286" s="2"/>
      <c r="H286" s="2"/>
      <c r="I286" s="2"/>
      <c r="J286" s="2"/>
      <c r="K286" s="2"/>
      <c r="L286" s="2"/>
      <c r="M286" s="14"/>
    </row>
  </sheetData>
  <mergeCells count="123">
    <mergeCell ref="A183:A190"/>
    <mergeCell ref="B183:B190"/>
    <mergeCell ref="C183:C190"/>
    <mergeCell ref="M183:M190"/>
    <mergeCell ref="N183:N190"/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:N2"/>
    <mergeCell ref="A4:A5"/>
    <mergeCell ref="B4:B5"/>
    <mergeCell ref="C4:C5"/>
    <mergeCell ref="D4:D5"/>
    <mergeCell ref="E4:L4"/>
    <mergeCell ref="M4:M5"/>
    <mergeCell ref="N4:N5"/>
  </mergeCells>
  <pageMargins left="0.39370078740157483" right="0" top="0" bottom="0" header="0" footer="0"/>
  <pageSetup paperSize="9" scale="17" orientation="landscape" r:id="rId1"/>
  <rowBreaks count="11" manualBreakCount="11">
    <brk id="22" max="13" man="1"/>
    <brk id="38" max="13" man="1"/>
    <brk id="54" max="13" man="1"/>
    <brk id="70" max="13" man="1"/>
    <brk id="86" max="13" man="1"/>
    <brk id="102" max="13" man="1"/>
    <brk id="118" max="13" man="1"/>
    <brk id="134" max="13" man="1"/>
    <brk id="150" max="13" man="1"/>
    <brk id="166" max="13" man="1"/>
    <brk id="18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(сентябрь)</vt:lpstr>
      <vt:lpstr>'СВОД (сентябрь)'!Заголовки_для_печати</vt:lpstr>
      <vt:lpstr>'СВОД (сентябрь)'!Область_печати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2020-12-24T10:56:02Z</dcterms:modified>
</cp:coreProperties>
</file>